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3275" windowHeight="7005" tabRatio="881"/>
  </bookViews>
  <sheets>
    <sheet name="ZADATAK" sheetId="6" r:id="rId1"/>
    <sheet name="Cenovnik" sheetId="2" r:id="rId2"/>
    <sheet name="Lookup" sheetId="1" r:id="rId3"/>
    <sheet name="Nivelacija" sheetId="4" r:id="rId4"/>
    <sheet name="Rekapitulacija" sheetId="5" r:id="rId5"/>
    <sheet name="Cenovnik - R" sheetId="7" r:id="rId6"/>
    <sheet name="Lookup - R" sheetId="8" r:id="rId7"/>
    <sheet name="Nivelacija - R" sheetId="9" r:id="rId8"/>
    <sheet name="Rekapitulacija - R" sheetId="10" r:id="rId9"/>
    <sheet name="PTTBrojevi" sheetId="11" r:id="rId10"/>
    <sheet name="Podaci" sheetId="12" r:id="rId11"/>
    <sheet name="Podaci - R" sheetId="13" r:id="rId12"/>
  </sheets>
  <definedNames>
    <definedName name="_xlnm._FilterDatabase" localSheetId="2" hidden="1">Lookup!$B$2:$D$69</definedName>
    <definedName name="_xlnm._FilterDatabase" localSheetId="6" hidden="1">'Lookup - R'!$B$2:$D$69</definedName>
    <definedName name="_xlnm.Print_Titles" localSheetId="3">Nivelacija!$1:$5</definedName>
    <definedName name="_xlnm.Print_Titles" localSheetId="7">'Nivelacija - R'!$1:$5</definedName>
  </definedNames>
  <calcPr calcId="125725"/>
</workbook>
</file>

<file path=xl/calcChain.xml><?xml version="1.0" encoding="utf-8"?>
<calcChain xmlns="http://schemas.openxmlformats.org/spreadsheetml/2006/main">
  <c r="B3" i="13"/>
  <c r="B4"/>
  <c r="B5"/>
  <c r="B6"/>
  <c r="B7"/>
  <c r="B8"/>
  <c r="B9"/>
  <c r="B10"/>
  <c r="B11"/>
  <c r="B12"/>
  <c r="B13"/>
  <c r="B14"/>
  <c r="B15"/>
  <c r="B16"/>
  <c r="B17"/>
  <c r="B18"/>
  <c r="B19"/>
  <c r="B20"/>
  <c r="B2"/>
  <c r="C3"/>
  <c r="D3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"/>
  <c r="D2" s="1"/>
  <c r="E16" i="10"/>
  <c r="E15"/>
  <c r="E14"/>
  <c r="E10"/>
  <c r="E9"/>
  <c r="E20"/>
  <c r="I97" i="9"/>
  <c r="G97"/>
  <c r="I96"/>
  <c r="J96" s="1"/>
  <c r="G96"/>
  <c r="I95"/>
  <c r="J95" s="1"/>
  <c r="G95"/>
  <c r="I94"/>
  <c r="J94" s="1"/>
  <c r="G94"/>
  <c r="I93"/>
  <c r="J93" s="1"/>
  <c r="G93"/>
  <c r="I92"/>
  <c r="J92" s="1"/>
  <c r="G92"/>
  <c r="I91"/>
  <c r="J91" s="1"/>
  <c r="G91"/>
  <c r="I90"/>
  <c r="J90" s="1"/>
  <c r="G90"/>
  <c r="I89"/>
  <c r="J89" s="1"/>
  <c r="G89"/>
  <c r="I88"/>
  <c r="G88"/>
  <c r="J88" s="1"/>
  <c r="I87"/>
  <c r="G87"/>
  <c r="I86"/>
  <c r="G86"/>
  <c r="J86" s="1"/>
  <c r="I85"/>
  <c r="G85"/>
  <c r="I84"/>
  <c r="G84"/>
  <c r="J84" s="1"/>
  <c r="I83"/>
  <c r="G83"/>
  <c r="I82"/>
  <c r="G82"/>
  <c r="J82" s="1"/>
  <c r="I81"/>
  <c r="G81"/>
  <c r="I80"/>
  <c r="G80"/>
  <c r="J80" s="1"/>
  <c r="I79"/>
  <c r="G79"/>
  <c r="I78"/>
  <c r="G78"/>
  <c r="I77"/>
  <c r="G77"/>
  <c r="I76"/>
  <c r="G76"/>
  <c r="J76" s="1"/>
  <c r="I75"/>
  <c r="G75"/>
  <c r="I74"/>
  <c r="G74"/>
  <c r="J74" s="1"/>
  <c r="I73"/>
  <c r="G73"/>
  <c r="I72"/>
  <c r="G72"/>
  <c r="J72" s="1"/>
  <c r="I71"/>
  <c r="I98" s="1"/>
  <c r="G71"/>
  <c r="G98" s="1"/>
  <c r="I66"/>
  <c r="G66"/>
  <c r="I65"/>
  <c r="G65"/>
  <c r="I64"/>
  <c r="G64"/>
  <c r="I63"/>
  <c r="J63" s="1"/>
  <c r="G63"/>
  <c r="I62"/>
  <c r="G62"/>
  <c r="I61"/>
  <c r="J61" s="1"/>
  <c r="G61"/>
  <c r="I60"/>
  <c r="G60"/>
  <c r="I59"/>
  <c r="J59" s="1"/>
  <c r="G59"/>
  <c r="I58"/>
  <c r="G58"/>
  <c r="I57"/>
  <c r="J57" s="1"/>
  <c r="G57"/>
  <c r="I56"/>
  <c r="G56"/>
  <c r="I55"/>
  <c r="J55" s="1"/>
  <c r="G55"/>
  <c r="I54"/>
  <c r="G54"/>
  <c r="I53"/>
  <c r="J53" s="1"/>
  <c r="G53"/>
  <c r="I52"/>
  <c r="G52"/>
  <c r="I51"/>
  <c r="J51" s="1"/>
  <c r="G51"/>
  <c r="I50"/>
  <c r="G50"/>
  <c r="I49"/>
  <c r="J49" s="1"/>
  <c r="G49"/>
  <c r="I48"/>
  <c r="G48"/>
  <c r="I47"/>
  <c r="J47" s="1"/>
  <c r="G47"/>
  <c r="I46"/>
  <c r="G46"/>
  <c r="I45"/>
  <c r="J45" s="1"/>
  <c r="G45"/>
  <c r="I44"/>
  <c r="G44"/>
  <c r="I43"/>
  <c r="J43" s="1"/>
  <c r="G43"/>
  <c r="I42"/>
  <c r="G42"/>
  <c r="I41"/>
  <c r="G41"/>
  <c r="I40"/>
  <c r="I67" s="1"/>
  <c r="G40"/>
  <c r="I34"/>
  <c r="J34" s="1"/>
  <c r="G34"/>
  <c r="I33"/>
  <c r="J33" s="1"/>
  <c r="G33"/>
  <c r="I32"/>
  <c r="J32" s="1"/>
  <c r="G32"/>
  <c r="I31"/>
  <c r="J31" s="1"/>
  <c r="G31"/>
  <c r="I30"/>
  <c r="J30" s="1"/>
  <c r="G30"/>
  <c r="I29"/>
  <c r="J29" s="1"/>
  <c r="G29"/>
  <c r="I28"/>
  <c r="J28" s="1"/>
  <c r="G28"/>
  <c r="I27"/>
  <c r="J27" s="1"/>
  <c r="G27"/>
  <c r="I26"/>
  <c r="J26" s="1"/>
  <c r="G26"/>
  <c r="I25"/>
  <c r="J25" s="1"/>
  <c r="G25"/>
  <c r="I24"/>
  <c r="J24" s="1"/>
  <c r="G24"/>
  <c r="I23"/>
  <c r="G23"/>
  <c r="I22"/>
  <c r="J22" s="1"/>
  <c r="G22"/>
  <c r="I21"/>
  <c r="G21"/>
  <c r="I20"/>
  <c r="J20" s="1"/>
  <c r="G20"/>
  <c r="I19"/>
  <c r="G19"/>
  <c r="I18"/>
  <c r="J18" s="1"/>
  <c r="G18"/>
  <c r="I17"/>
  <c r="G17"/>
  <c r="I16"/>
  <c r="J16" s="1"/>
  <c r="G16"/>
  <c r="I15"/>
  <c r="J15" s="1"/>
  <c r="G15"/>
  <c r="I14"/>
  <c r="J14" s="1"/>
  <c r="G14"/>
  <c r="I13"/>
  <c r="J13" s="1"/>
  <c r="G13"/>
  <c r="I12"/>
  <c r="J12" s="1"/>
  <c r="G12"/>
  <c r="I11"/>
  <c r="J11" s="1"/>
  <c r="G11"/>
  <c r="I10"/>
  <c r="J10" s="1"/>
  <c r="G10"/>
  <c r="I9"/>
  <c r="J9" s="1"/>
  <c r="G9"/>
  <c r="I8"/>
  <c r="I35" s="1"/>
  <c r="G8"/>
  <c r="G35" s="1"/>
  <c r="F4" i="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3"/>
  <c r="D33" i="7"/>
  <c r="D82"/>
  <c r="D47"/>
  <c r="D28"/>
  <c r="D8"/>
  <c r="D9"/>
  <c r="D44"/>
  <c r="D99"/>
  <c r="D41"/>
  <c r="D40"/>
  <c r="D57"/>
  <c r="D59"/>
  <c r="D58"/>
  <c r="D60"/>
  <c r="D63"/>
  <c r="D64"/>
  <c r="D30"/>
  <c r="D29"/>
  <c r="D77"/>
  <c r="D49"/>
  <c r="D50"/>
  <c r="D51"/>
  <c r="D104"/>
  <c r="D52"/>
  <c r="D23"/>
  <c r="D38"/>
  <c r="D39"/>
  <c r="D83"/>
  <c r="D116"/>
  <c r="D110"/>
  <c r="D111"/>
  <c r="D112"/>
  <c r="D113"/>
  <c r="D114"/>
  <c r="D115"/>
  <c r="D117"/>
  <c r="D71"/>
  <c r="D42"/>
  <c r="D31"/>
  <c r="D43"/>
  <c r="D84"/>
  <c r="D85"/>
  <c r="D86"/>
  <c r="D87"/>
  <c r="D48"/>
  <c r="D45"/>
  <c r="D66"/>
  <c r="D65"/>
  <c r="D67"/>
  <c r="D32"/>
  <c r="D13"/>
  <c r="D12"/>
  <c r="D14"/>
  <c r="D15"/>
  <c r="D24"/>
  <c r="D25"/>
  <c r="D37"/>
  <c r="D95"/>
  <c r="D56"/>
  <c r="D34"/>
  <c r="D89"/>
  <c r="D88"/>
  <c r="D90"/>
  <c r="D96"/>
  <c r="D118"/>
  <c r="D91"/>
  <c r="D92"/>
  <c r="D93"/>
  <c r="D97"/>
  <c r="D94"/>
  <c r="D98"/>
  <c r="D78"/>
  <c r="D72"/>
  <c r="D73"/>
  <c r="D16"/>
  <c r="D54"/>
  <c r="D107"/>
  <c r="D108"/>
  <c r="D109"/>
  <c r="D70"/>
  <c r="D68"/>
  <c r="D69"/>
  <c r="D10"/>
  <c r="D74"/>
  <c r="D76"/>
  <c r="D75"/>
  <c r="D62"/>
  <c r="D61"/>
  <c r="D21"/>
  <c r="D19"/>
  <c r="D27"/>
  <c r="D4"/>
  <c r="D22"/>
  <c r="D7"/>
  <c r="D26"/>
  <c r="D17"/>
  <c r="D6"/>
  <c r="D20"/>
  <c r="D18"/>
  <c r="D79"/>
  <c r="D80"/>
  <c r="D55"/>
  <c r="D105"/>
  <c r="D106"/>
  <c r="D35"/>
  <c r="D53"/>
  <c r="D36"/>
  <c r="D100"/>
  <c r="D102"/>
  <c r="D101"/>
  <c r="D103"/>
  <c r="D11"/>
  <c r="D5"/>
  <c r="D46"/>
  <c r="D81"/>
  <c r="G8" i="4"/>
  <c r="I8"/>
  <c r="G9"/>
  <c r="I9"/>
  <c r="J9" s="1"/>
  <c r="G10"/>
  <c r="I10"/>
  <c r="G11"/>
  <c r="I11"/>
  <c r="G12"/>
  <c r="I12"/>
  <c r="G13"/>
  <c r="I13"/>
  <c r="G14"/>
  <c r="I14"/>
  <c r="G15"/>
  <c r="I15"/>
  <c r="G16"/>
  <c r="I16"/>
  <c r="G17"/>
  <c r="I17"/>
  <c r="G18"/>
  <c r="I18"/>
  <c r="G19"/>
  <c r="I19"/>
  <c r="G20"/>
  <c r="I20"/>
  <c r="G21"/>
  <c r="I21"/>
  <c r="G22"/>
  <c r="I22"/>
  <c r="G23"/>
  <c r="I23"/>
  <c r="G24"/>
  <c r="I24"/>
  <c r="G25"/>
  <c r="I25"/>
  <c r="J25" s="1"/>
  <c r="G26"/>
  <c r="I26"/>
  <c r="G27"/>
  <c r="I27"/>
  <c r="G28"/>
  <c r="I28"/>
  <c r="G29"/>
  <c r="I29"/>
  <c r="G30"/>
  <c r="I30"/>
  <c r="G31"/>
  <c r="I31"/>
  <c r="G32"/>
  <c r="I32"/>
  <c r="G33"/>
  <c r="I33"/>
  <c r="G34"/>
  <c r="I34"/>
  <c r="G40"/>
  <c r="I40"/>
  <c r="J40" s="1"/>
  <c r="G41"/>
  <c r="I41"/>
  <c r="G42"/>
  <c r="I42"/>
  <c r="J42" s="1"/>
  <c r="G43"/>
  <c r="I43"/>
  <c r="G44"/>
  <c r="I44"/>
  <c r="G45"/>
  <c r="I45"/>
  <c r="G46"/>
  <c r="I46"/>
  <c r="J46" s="1"/>
  <c r="G47"/>
  <c r="I47"/>
  <c r="G48"/>
  <c r="I48"/>
  <c r="G49"/>
  <c r="I49"/>
  <c r="G50"/>
  <c r="I50"/>
  <c r="G51"/>
  <c r="I51"/>
  <c r="G52"/>
  <c r="I52"/>
  <c r="G53"/>
  <c r="I53"/>
  <c r="G54"/>
  <c r="I54"/>
  <c r="G55"/>
  <c r="I55"/>
  <c r="G56"/>
  <c r="I56"/>
  <c r="G57"/>
  <c r="I57"/>
  <c r="G58"/>
  <c r="I58"/>
  <c r="G59"/>
  <c r="I59"/>
  <c r="G60"/>
  <c r="I60"/>
  <c r="G61"/>
  <c r="I61"/>
  <c r="G62"/>
  <c r="I62"/>
  <c r="J62" s="1"/>
  <c r="G63"/>
  <c r="I63"/>
  <c r="G64"/>
  <c r="I64"/>
  <c r="G65"/>
  <c r="I65"/>
  <c r="G66"/>
  <c r="I66"/>
  <c r="G71"/>
  <c r="I71"/>
  <c r="G72"/>
  <c r="I72"/>
  <c r="G73"/>
  <c r="I73"/>
  <c r="G74"/>
  <c r="I74"/>
  <c r="G75"/>
  <c r="I75"/>
  <c r="G76"/>
  <c r="I76"/>
  <c r="G77"/>
  <c r="I77"/>
  <c r="G78"/>
  <c r="I78"/>
  <c r="G79"/>
  <c r="I79"/>
  <c r="G80"/>
  <c r="I80"/>
  <c r="G81"/>
  <c r="I81"/>
  <c r="G82"/>
  <c r="I82"/>
  <c r="G83"/>
  <c r="I83"/>
  <c r="G84"/>
  <c r="I84"/>
  <c r="G85"/>
  <c r="I85"/>
  <c r="G86"/>
  <c r="I86"/>
  <c r="G87"/>
  <c r="I87"/>
  <c r="G88"/>
  <c r="I88"/>
  <c r="G89"/>
  <c r="I89"/>
  <c r="G90"/>
  <c r="I90"/>
  <c r="G91"/>
  <c r="I91"/>
  <c r="G92"/>
  <c r="I92"/>
  <c r="G93"/>
  <c r="I93"/>
  <c r="G94"/>
  <c r="I94"/>
  <c r="G95"/>
  <c r="I95"/>
  <c r="G96"/>
  <c r="I96"/>
  <c r="G97"/>
  <c r="I97"/>
  <c r="J73" i="9" l="1"/>
  <c r="J79"/>
  <c r="J81"/>
  <c r="J40"/>
  <c r="J42"/>
  <c r="J46"/>
  <c r="J64"/>
  <c r="J66"/>
  <c r="J41"/>
  <c r="J65"/>
  <c r="J75"/>
  <c r="J77"/>
  <c r="J83"/>
  <c r="J85"/>
  <c r="J87"/>
  <c r="J97"/>
  <c r="J44"/>
  <c r="J48"/>
  <c r="J50"/>
  <c r="J52"/>
  <c r="J54"/>
  <c r="J56"/>
  <c r="J58"/>
  <c r="J60"/>
  <c r="J62"/>
  <c r="J78"/>
  <c r="J17"/>
  <c r="J19"/>
  <c r="J21"/>
  <c r="J23"/>
  <c r="J8"/>
  <c r="G67"/>
  <c r="J71"/>
  <c r="J80" i="4"/>
  <c r="J72"/>
  <c r="J33"/>
  <c r="J29"/>
  <c r="J27"/>
  <c r="J26"/>
  <c r="J94"/>
  <c r="J86"/>
  <c r="J84"/>
  <c r="J83"/>
  <c r="J82"/>
  <c r="J81"/>
  <c r="J66"/>
  <c r="J64"/>
  <c r="J63"/>
  <c r="J60"/>
  <c r="J34"/>
  <c r="J17"/>
  <c r="J13"/>
  <c r="J11"/>
  <c r="J10"/>
  <c r="J96"/>
  <c r="J95"/>
  <c r="G98"/>
  <c r="J76"/>
  <c r="J74"/>
  <c r="J73"/>
  <c r="I67"/>
  <c r="J50"/>
  <c r="J48"/>
  <c r="J47"/>
  <c r="G35"/>
  <c r="J21"/>
  <c r="J19"/>
  <c r="J18"/>
  <c r="J93"/>
  <c r="J92"/>
  <c r="J91"/>
  <c r="J89"/>
  <c r="J87"/>
  <c r="J79"/>
  <c r="J78"/>
  <c r="J77"/>
  <c r="J58"/>
  <c r="J57"/>
  <c r="J56"/>
  <c r="J55"/>
  <c r="J54"/>
  <c r="J53"/>
  <c r="J51"/>
  <c r="J44"/>
  <c r="J43"/>
  <c r="J31"/>
  <c r="J30"/>
  <c r="J23"/>
  <c r="J22"/>
  <c r="J15"/>
  <c r="J14"/>
  <c r="J97"/>
  <c r="J90"/>
  <c r="J88"/>
  <c r="J85"/>
  <c r="J65"/>
  <c r="J61"/>
  <c r="J59"/>
  <c r="J52"/>
  <c r="J49"/>
  <c r="J45"/>
  <c r="J41"/>
  <c r="G67"/>
  <c r="J32"/>
  <c r="J28"/>
  <c r="J24"/>
  <c r="J20"/>
  <c r="J16"/>
  <c r="J12"/>
  <c r="J8"/>
  <c r="J75"/>
  <c r="J71"/>
  <c r="I98"/>
  <c r="I35"/>
  <c r="J98" i="9" l="1"/>
  <c r="J67"/>
  <c r="J35"/>
  <c r="J98" i="4"/>
  <c r="J35"/>
  <c r="J67"/>
</calcChain>
</file>

<file path=xl/comments1.xml><?xml version="1.0" encoding="utf-8"?>
<comments xmlns="http://schemas.openxmlformats.org/spreadsheetml/2006/main">
  <authors>
    <author>ETS</author>
  </authors>
  <commentList>
    <comment ref="D3" authorId="0">
      <text>
        <r>
          <rPr>
            <b/>
            <sz val="9"/>
            <color indexed="81"/>
            <rFont val="Tahoma"/>
            <charset val="1"/>
          </rPr>
          <t>Povećati cenu za 5%</t>
        </r>
      </text>
    </comment>
  </commentList>
</comments>
</file>

<file path=xl/comments2.xml><?xml version="1.0" encoding="utf-8"?>
<comments xmlns="http://schemas.openxmlformats.org/spreadsheetml/2006/main">
  <authors>
    <author>Slavoljub</author>
  </authors>
  <commentList>
    <comment ref="C6" authorId="0">
      <text>
        <r>
          <rPr>
            <b/>
            <sz val="8"/>
            <color indexed="81"/>
            <rFont val="Tahoma"/>
          </rPr>
          <t>Slavoljub:</t>
        </r>
        <r>
          <rPr>
            <sz val="8"/>
            <color indexed="81"/>
            <rFont val="Tahoma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Koristiti </t>
        </r>
        <r>
          <rPr>
            <b/>
            <sz val="12"/>
            <color indexed="81"/>
            <rFont val="Tahoma"/>
            <family val="2"/>
          </rPr>
          <t>Paste Special</t>
        </r>
      </text>
    </comment>
  </commentList>
</comments>
</file>

<file path=xl/comments3.xml><?xml version="1.0" encoding="utf-8"?>
<comments xmlns="http://schemas.openxmlformats.org/spreadsheetml/2006/main">
  <authors>
    <author>Corporate Edition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Povucite vrednost sa radnog lista nivelacija</t>
        </r>
      </text>
    </comment>
  </commentList>
</comments>
</file>

<file path=xl/comments4.xml><?xml version="1.0" encoding="utf-8"?>
<comments xmlns="http://schemas.openxmlformats.org/spreadsheetml/2006/main">
  <authors>
    <author>ETS</author>
  </authors>
  <commentList>
    <comment ref="D3" authorId="0">
      <text>
        <r>
          <rPr>
            <b/>
            <sz val="9"/>
            <color indexed="81"/>
            <rFont val="Tahoma"/>
            <charset val="1"/>
          </rPr>
          <t>Povećati cenu za 5%</t>
        </r>
      </text>
    </comment>
  </commentList>
</comments>
</file>

<file path=xl/comments5.xml><?xml version="1.0" encoding="utf-8"?>
<comments xmlns="http://schemas.openxmlformats.org/spreadsheetml/2006/main">
  <authors>
    <author>Slavoljub</author>
  </authors>
  <commentList>
    <comment ref="C6" authorId="0">
      <text>
        <r>
          <rPr>
            <b/>
            <sz val="8"/>
            <color indexed="81"/>
            <rFont val="Tahoma"/>
          </rPr>
          <t>Slavoljub:</t>
        </r>
        <r>
          <rPr>
            <sz val="8"/>
            <color indexed="81"/>
            <rFont val="Tahoma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Koristiti </t>
        </r>
        <r>
          <rPr>
            <b/>
            <sz val="12"/>
            <color indexed="81"/>
            <rFont val="Tahoma"/>
            <family val="2"/>
          </rPr>
          <t>Paste Special</t>
        </r>
      </text>
    </comment>
  </commentList>
</comments>
</file>

<file path=xl/comments6.xml><?xml version="1.0" encoding="utf-8"?>
<comments xmlns="http://schemas.openxmlformats.org/spreadsheetml/2006/main">
  <authors>
    <author>Corporate Edition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Povucite vrednost sa radnog lista nivelacija</t>
        </r>
      </text>
    </comment>
  </commentList>
</comments>
</file>

<file path=xl/sharedStrings.xml><?xml version="1.0" encoding="utf-8"?>
<sst xmlns="http://schemas.openxmlformats.org/spreadsheetml/2006/main" count="1981" uniqueCount="1374">
  <si>
    <t>Nazivrobe</t>
  </si>
  <si>
    <t>Bracni krevet VENECIJA krivolinijski</t>
  </si>
  <si>
    <t>Cipelar "AHIL"</t>
  </si>
  <si>
    <t>Kauc IVANA</t>
  </si>
  <si>
    <t>KOMB. SOBA ""07"</t>
  </si>
  <si>
    <t>KOMB. SOBA "01"</t>
  </si>
  <si>
    <t>KOMB. SOBA "05" MOST</t>
  </si>
  <si>
    <t>KOMB. SOBA "06"</t>
  </si>
  <si>
    <t>KOMB. SOBA "09"</t>
  </si>
  <si>
    <t>Komoda "ROMA"1</t>
  </si>
  <si>
    <t>Komoda "ROMA"2</t>
  </si>
  <si>
    <t>Komoda "ROMA"3</t>
  </si>
  <si>
    <t>Komoda "ROMA"4</t>
  </si>
  <si>
    <t>Komoda ''AMBASADOR'' 3K</t>
  </si>
  <si>
    <t>KOMP.STO "ASTRA"</t>
  </si>
  <si>
    <t>KOMP.STO "DJORDJE"</t>
  </si>
  <si>
    <t>KOMP.STO PETAR</t>
  </si>
  <si>
    <t>Kuhinja ""KLASIK"" VU60</t>
  </si>
  <si>
    <t>Kuhinja "KLASIK" D40F</t>
  </si>
  <si>
    <t>Kuhinja "KLASIK" D40K</t>
  </si>
  <si>
    <t>Kuhinja "KLASIK" D60</t>
  </si>
  <si>
    <t>Kuhinja "KLASIK" D80</t>
  </si>
  <si>
    <t>Kuhinja "KLASIK" D80S</t>
  </si>
  <si>
    <t>Kuhinja "KLASIK" DU100</t>
  </si>
  <si>
    <t>Kuhinja "KLASIK" V40</t>
  </si>
  <si>
    <t>Kuhinja "KLASIK" V60/A</t>
  </si>
  <si>
    <t>Kuhinja "KLASIK" V80</t>
  </si>
  <si>
    <t>Kuhinja "KLASIK" V80/S</t>
  </si>
  <si>
    <t>Kuhinja "STANDARD" KOM</t>
  </si>
  <si>
    <t>Ormar "IVA" K2</t>
  </si>
  <si>
    <t>Ormar "MILANO" GARD. D1</t>
  </si>
  <si>
    <t>Ormar "MILANO"DEO SA STAKLOM</t>
  </si>
  <si>
    <t>Ormar "MILANO"OTV.TV DEO</t>
  </si>
  <si>
    <t>Ormar FORTUNA SOFT F3</t>
  </si>
  <si>
    <t>Ormar FORTUNA SOFT F4</t>
  </si>
  <si>
    <t>Ormar FORTUNA SOFT F75</t>
  </si>
  <si>
    <t>Ormar FORTUNA SOFT FU</t>
  </si>
  <si>
    <t>Ormar FORTUNA TIS F1</t>
  </si>
  <si>
    <t>Ormar FORTUNA TIS F2</t>
  </si>
  <si>
    <t>Ormar NAMOS</t>
  </si>
  <si>
    <t>Ormar nocni BETA</t>
  </si>
  <si>
    <t>Ormar SIBER 2D LUX</t>
  </si>
  <si>
    <t>Ormar SIBER 3D LUX</t>
  </si>
  <si>
    <t>Polufotelja "Penelopa"</t>
  </si>
  <si>
    <t>Predsoblje "APOLON"PA1</t>
  </si>
  <si>
    <t>Predsoblje "APOLON"PA2</t>
  </si>
  <si>
    <t>Predsoblje "APOLON"PA3"</t>
  </si>
  <si>
    <t>Predsoblje AFRODITA</t>
  </si>
  <si>
    <t>Predsoblje ATINA 1</t>
  </si>
  <si>
    <t>Predsoblje ATINA 2 CIVILUK</t>
  </si>
  <si>
    <t>Sto " TL 308 A-UK"</t>
  </si>
  <si>
    <t>Sto "Aljaska"</t>
  </si>
  <si>
    <t>Sto "Kora"</t>
  </si>
  <si>
    <t>Stolica "Enrike"</t>
  </si>
  <si>
    <t>Stolica "Erika"</t>
  </si>
  <si>
    <t>Stolica "Penelopa"</t>
  </si>
  <si>
    <t>Stolica "PIZZA"</t>
  </si>
  <si>
    <t>Stolica "T11A"</t>
  </si>
  <si>
    <t>Stolica Sasa</t>
  </si>
  <si>
    <t>TOAL.OGLEDALO "MONIKA"</t>
  </si>
  <si>
    <t>TOALETNI STO "HELENA"</t>
  </si>
  <si>
    <t>TRP. STO "MONAKO"</t>
  </si>
  <si>
    <t>TV KOMODA "LUNA"</t>
  </si>
  <si>
    <t>TV KOMODA "MONA"</t>
  </si>
  <si>
    <t>TV KOMODA ZONA</t>
  </si>
  <si>
    <t>TV vitrina "OSKAR"</t>
  </si>
  <si>
    <t>TV VITRINA AJAKS</t>
  </si>
  <si>
    <t>Ugaona komoda ''AMBASADOR''</t>
  </si>
  <si>
    <t>Kol.</t>
  </si>
  <si>
    <t>Sifra</t>
  </si>
  <si>
    <t>Sto "PIZZA" 80*80</t>
  </si>
  <si>
    <t>Ugaona garnitura "Iva" (trpez. klupa)</t>
  </si>
  <si>
    <t>Daktilo stolica "Leo"</t>
  </si>
  <si>
    <t>Daktilo stolica "Torino"</t>
  </si>
  <si>
    <t>Regal "Meridian"</t>
  </si>
  <si>
    <t>TV.vitrina "Meridian"</t>
  </si>
  <si>
    <t>Kredenac "Ambasador" 3K</t>
  </si>
  <si>
    <t>Kredenac "Ambasador" 2K</t>
  </si>
  <si>
    <t>Kredenac "Derik" 3K</t>
  </si>
  <si>
    <t>Kredenac "Diplomat" 2K</t>
  </si>
  <si>
    <t>Stolica"Sasa"</t>
  </si>
  <si>
    <t>Stolica "CF 308 A-UK"</t>
  </si>
  <si>
    <t>Klub sto "TA-18"</t>
  </si>
  <si>
    <t>Krevet "SAMAC" ravni</t>
  </si>
  <si>
    <t>Krevet model "Samac" masiv</t>
  </si>
  <si>
    <t>Daktilo stolica "Dominik"</t>
  </si>
  <si>
    <t>FORTUNA TIS FU</t>
  </si>
  <si>
    <t>FORTUNA TIS F3</t>
  </si>
  <si>
    <t>KOMB. SOBA "11"</t>
  </si>
  <si>
    <t>Kompjuterski sto "Ana" bukva</t>
  </si>
  <si>
    <t>Bracni krevet ravni</t>
  </si>
  <si>
    <t>Kuhinja "Klasik V60" tresnja</t>
  </si>
  <si>
    <t>Trpezariska stlica"CF3088" metal-pvc.</t>
  </si>
  <si>
    <t>Trpezariski sto "TL308" metal-staklo</t>
  </si>
  <si>
    <t>Krevet na sprat bukva</t>
  </si>
  <si>
    <t>Klub sto "YD-TA19" metal-staklo</t>
  </si>
  <si>
    <t>Klub sto "YD-TA2002"</t>
  </si>
  <si>
    <t>FORTUNA SOFT F2</t>
  </si>
  <si>
    <t>FORTUNA SOFT F1</t>
  </si>
  <si>
    <t>KOMB. SOBA "10"</t>
  </si>
  <si>
    <t>KOMB. SOBA "12"</t>
  </si>
  <si>
    <t>Daktilo stolica ''YD 995''</t>
  </si>
  <si>
    <t>Daktilo fotelja ''H 550L''</t>
  </si>
  <si>
    <t>Komoda ''AMBASADOR'' 2K</t>
  </si>
  <si>
    <t>Kancelariska fotelja "H-9012"</t>
  </si>
  <si>
    <t>Kauc GORDANA</t>
  </si>
  <si>
    <t>Klub sto "SALUS" trešnja</t>
  </si>
  <si>
    <t>Trpezariski sto "PARIZ" trešnja</t>
  </si>
  <si>
    <t>Predsoblje "AFRODITA" bukva</t>
  </si>
  <si>
    <t>Toaletno ogledalo "MONIKA" bukva</t>
  </si>
  <si>
    <t>Kuhinja "Klasik DU100" bukva-plavo</t>
  </si>
  <si>
    <t>FORTUNA SOFT F3</t>
  </si>
  <si>
    <t>FORTUNA SOFT F75</t>
  </si>
  <si>
    <t>FORTUNA SOFT F4</t>
  </si>
  <si>
    <t>FORTUNA SOFT FU</t>
  </si>
  <si>
    <t>SIBER ORMAR 3D LUX</t>
  </si>
  <si>
    <t>SIBER ORMAR 2D LUX</t>
  </si>
  <si>
    <t>FORTUNA TIS F1</t>
  </si>
  <si>
    <t>FORTUNA TIS F2</t>
  </si>
  <si>
    <t>PREDSOBLJE ATINA 1</t>
  </si>
  <si>
    <t>PREDSOBLJE ATINA 2 CIVILUK</t>
  </si>
  <si>
    <t>PREDSOBLJE AFRODITA</t>
  </si>
  <si>
    <t>ORMAR "IVA" K2</t>
  </si>
  <si>
    <t>ORMAR "IVA" K3</t>
  </si>
  <si>
    <t>REGAL""MILANO"" GARD. D1</t>
  </si>
  <si>
    <t>REGAL""MILANO""OTV.TV DEO</t>
  </si>
  <si>
    <t>REGAL""MILANO""DEO SA STAKLOM</t>
  </si>
  <si>
    <t>GARD. ORMAR NAMOS</t>
  </si>
  <si>
    <t>NOCNI ORMARIC "BETA"</t>
  </si>
  <si>
    <t>BRA.KR."VENECIJA"KRIVOLINIJSKI</t>
  </si>
  <si>
    <t>CIPELARNIK "AHIL"</t>
  </si>
  <si>
    <t>KLUB STO OSKAR</t>
  </si>
  <si>
    <t>KOMODA "ROMA"1</t>
  </si>
  <si>
    <t>KOMODA "ROMA"2</t>
  </si>
  <si>
    <t>KOMODA "ROMA"3</t>
  </si>
  <si>
    <t>KOMODA "ROMA"4</t>
  </si>
  <si>
    <t>KUHINJA "KLASIK" D40K</t>
  </si>
  <si>
    <t>KUHINJA "KLASIK" D40F</t>
  </si>
  <si>
    <t>KUHINJA "KLASIK" D60</t>
  </si>
  <si>
    <t>KUHINJA "KLASIK" DU100</t>
  </si>
  <si>
    <t>KUHINJA "KLASIK" V40</t>
  </si>
  <si>
    <t>KUHINJA "KLASIK" V60/A</t>
  </si>
  <si>
    <t>KUHINJA "KLASIK" V80/S</t>
  </si>
  <si>
    <t>KUHINJA ""KLASIK"" VU60</t>
  </si>
  <si>
    <t>KUHINJA "KLASIK" D80</t>
  </si>
  <si>
    <t>KUHINJA "KLASIK" V80</t>
  </si>
  <si>
    <t>KUHINJA "STANDARD" KOM</t>
  </si>
  <si>
    <t>DNEVNA SOBA "OSKAR"</t>
  </si>
  <si>
    <t>KLUB STO "SALUS"</t>
  </si>
  <si>
    <t>TRPEZA. STO "MONAKO"</t>
  </si>
  <si>
    <t>TRPEZA. STO "PARIZ"</t>
  </si>
  <si>
    <t>PREDSOBLJE "APOLON"PA1</t>
  </si>
  <si>
    <t>PREDSOBLJE "APOLON"PA2</t>
  </si>
  <si>
    <t>PREDSOBLJE "APOLON"PA3"</t>
  </si>
  <si>
    <t>KOMB. SOBA "02"</t>
  </si>
  <si>
    <t>KOMB. SOBA "03"</t>
  </si>
  <si>
    <t>KOMB. SOBA "04"</t>
  </si>
  <si>
    <t>KOMB. SOBA "08"</t>
  </si>
  <si>
    <t>KUHINJA "KLASIK" D80S</t>
  </si>
  <si>
    <t>Nova MPC</t>
  </si>
  <si>
    <t>Stara MPC</t>
  </si>
  <si>
    <t>PARAĆIN</t>
  </si>
  <si>
    <t>Na dan:</t>
  </si>
  <si>
    <t>Svrha popisa:</t>
  </si>
  <si>
    <t>promena cena</t>
  </si>
  <si>
    <t>R.Broj</t>
  </si>
  <si>
    <t>Naziv robe</t>
  </si>
  <si>
    <t>Jed.m.</t>
  </si>
  <si>
    <t>Količina</t>
  </si>
  <si>
    <t>Prodajna cena</t>
  </si>
  <si>
    <t>Prodajna vrednost</t>
  </si>
  <si>
    <t>Nova prod. cena</t>
  </si>
  <si>
    <t>Nova prod. vrednost</t>
  </si>
  <si>
    <t>Razlika</t>
  </si>
  <si>
    <t>kom.</t>
  </si>
  <si>
    <t>26</t>
  </si>
  <si>
    <t>27</t>
  </si>
  <si>
    <t>Ukupno:</t>
  </si>
  <si>
    <t xml:space="preserve">Rekapitulacija popisa robe sa nivelacijom cena </t>
  </si>
  <si>
    <t>na dan:</t>
  </si>
  <si>
    <t>Prodavnica:</t>
  </si>
  <si>
    <t>Strana</t>
  </si>
  <si>
    <t>RAZLIKA:</t>
  </si>
  <si>
    <t>PERA  DOO</t>
  </si>
  <si>
    <t>"PERA" Paraćin</t>
  </si>
  <si>
    <t>Šifra</t>
  </si>
  <si>
    <t>Cena</t>
  </si>
  <si>
    <t>Nova cena</t>
  </si>
  <si>
    <t>Zbog promene kursa € povećati cenu za 5%, i uraditi nivelaciju.</t>
  </si>
  <si>
    <t xml:space="preserve">"PERA" DOO  PARAĆIN </t>
  </si>
  <si>
    <t>Na radnom listu Cenovnik je dat spisak robe sa cenama u jednoj prodavnici nameštaja.</t>
  </si>
  <si>
    <t>Zbog promene kursa evra, potrebno je da se linearno povećeju cene svih proizvoda za 5%.</t>
  </si>
  <si>
    <t>Naravno, posle svake promene cena, potrebno je uraditi nivelaciju za robu koje ima na lageru.</t>
  </si>
  <si>
    <t>Objekat:</t>
  </si>
  <si>
    <t>zad.1</t>
  </si>
  <si>
    <t>Projektni zadatak, za koji koristimo funkciju LOOKUP</t>
  </si>
  <si>
    <t>Na radnom listu Lookup je popisana roba sa lagera.</t>
  </si>
  <si>
    <t>Pomoću funkcije LOOKUP "povucite" vrednosti stare i nove cene sa radnog lista CENOVNIK.</t>
  </si>
  <si>
    <t>zad.3</t>
  </si>
  <si>
    <t>U našem slučaju, sortira se Cenovnik po šifri proizvoda u rastućem redosledu.</t>
  </si>
  <si>
    <t xml:space="preserve"> TABELA JE SORTIRANA PO ŠIFRI, CENA JE POVEĆENA 5%</t>
  </si>
  <si>
    <t>Ako niste sortirali tabelu, funkcija ne radi tačno.</t>
  </si>
  <si>
    <t>Jed.mere.</t>
  </si>
  <si>
    <t>zad. 2</t>
  </si>
  <si>
    <t>Lager robe (količina) je dobijen export-om iz baze. Zbog promene cena potrebno je uraditi nivelaciju na sledećem radnom listu.
Za nivelaciju je potrebna stara i nova cena.</t>
  </si>
  <si>
    <t>Koristimo LOOKUP za povlačenje cena sa radnog lista Cenovnik.</t>
  </si>
  <si>
    <t>Sugerisati učenicima da probaju da popune polja sa cenama bez korišćenja bilo koje funkcije.</t>
  </si>
  <si>
    <t>Videćete da je to jako dug i nezahvalan posao. Tražimo pomoć od funkcije LOOKUP.</t>
  </si>
  <si>
    <t>Na radnom listu Lookup je dat spisak robe na lageru. (zato ova tabela ima manje slogova)</t>
  </si>
  <si>
    <r>
      <t xml:space="preserve">JOŠ NEŠTO.
FUNKCIJA LOOKUP SE KORISTI SAMO KADA STE SIGURNI DA POSTOJI TRAŽENA VREDNOST U TABELI IZ KOJE SE IZVLAČI PODATAK. AKO FUNKCIJA NE PRONAĐE TRAŽENI VREDNOST, NE PRIJAVLJUJE GREŠKU, VEĆ VRAĆA NAJBLIŽU VRDNOST. REŠENJE ZA OVAJ SLUČAJ JE FUNKCIJA </t>
    </r>
    <r>
      <rPr>
        <b/>
        <sz val="10"/>
        <color indexed="8"/>
        <rFont val="Arial"/>
        <family val="2"/>
        <charset val="238"/>
      </rPr>
      <t>VLOOKUP</t>
    </r>
    <r>
      <rPr>
        <sz val="10"/>
        <color indexed="8"/>
        <rFont val="Arial"/>
        <family val="2"/>
        <charset val="238"/>
      </rPr>
      <t xml:space="preserve"> KOJU RADIMO KASNIJE. UKOLIKO FUNKCIJA VLOOKUP NE NAĐE TRAŽENU VREDNOST, ONA PRIJAVLJUJE GREŠKU.</t>
    </r>
  </si>
  <si>
    <t>VAŽNO: 
PRE NEGO ŠTO UPOTREBITE FUNKCIJU LOOKUP, NEOPHODNO JE SORTIRANJE. SORTIRA SE TABELA IZ KOJE SE IZVLAČE PODACI, I TO PO POLJU KOJE SE TRAŽI.</t>
  </si>
  <si>
    <t>17.02.2014.</t>
  </si>
  <si>
    <t>zad.4</t>
  </si>
  <si>
    <t>Iskopirati dobijene podatke u odgovarajuću tabelu na radnom listu nivelacija koji  je pripremljen.</t>
  </si>
  <si>
    <t xml:space="preserve">Najpre proveriti da li se tabele podudaraju za kopiranje. </t>
  </si>
  <si>
    <t>Šifre nema na nivelaciji, a nije ni neophodna, pa je nećemo kopirati.</t>
  </si>
  <si>
    <r>
      <t xml:space="preserve">Pošto je na jednoj strani nivelacije 27 slogova, tako ih i selektujte na rl Lookup i primenite </t>
    </r>
    <r>
      <rPr>
        <b/>
        <sz val="10"/>
        <color indexed="8"/>
        <rFont val="Arial"/>
        <family val="2"/>
        <charset val="238"/>
      </rPr>
      <t>Copy</t>
    </r>
    <r>
      <rPr>
        <sz val="10"/>
        <color indexed="8"/>
        <rFont val="Arial"/>
        <family val="2"/>
        <charset val="238"/>
      </rPr>
      <t>.</t>
    </r>
  </si>
  <si>
    <r>
      <t xml:space="preserve">Na radnom listu Nivelacija, najpre primenite </t>
    </r>
    <r>
      <rPr>
        <b/>
        <sz val="10"/>
        <color indexed="8"/>
        <rFont val="Arial"/>
        <family val="2"/>
        <charset val="238"/>
      </rPr>
      <t>Paste</t>
    </r>
    <r>
      <rPr>
        <sz val="10"/>
        <color indexed="8"/>
        <rFont val="Arial"/>
        <family val="2"/>
        <charset val="238"/>
      </rPr>
      <t>. Videćete problem sa referencama.</t>
    </r>
  </si>
  <si>
    <r>
      <t xml:space="preserve">Vratite sa </t>
    </r>
    <r>
      <rPr>
        <b/>
        <sz val="10"/>
        <color indexed="8"/>
        <rFont val="Arial"/>
        <family val="2"/>
        <charset val="238"/>
      </rPr>
      <t>Undo,</t>
    </r>
    <r>
      <rPr>
        <sz val="10"/>
        <color indexed="8"/>
        <rFont val="Arial"/>
        <family val="2"/>
        <charset val="238"/>
      </rPr>
      <t xml:space="preserve"> pa umesto </t>
    </r>
    <r>
      <rPr>
        <b/>
        <sz val="10"/>
        <color indexed="8"/>
        <rFont val="Arial"/>
        <family val="2"/>
        <charset val="238"/>
      </rPr>
      <t>Paste,</t>
    </r>
    <r>
      <rPr>
        <sz val="10"/>
        <color indexed="8"/>
        <rFont val="Arial"/>
        <family val="2"/>
        <charset val="238"/>
      </rPr>
      <t xml:space="preserve"> primenite </t>
    </r>
    <r>
      <rPr>
        <b/>
        <sz val="10"/>
        <color indexed="8"/>
        <rFont val="Arial"/>
        <family val="2"/>
        <charset val="238"/>
      </rPr>
      <t>Paste Special... / Values</t>
    </r>
  </si>
  <si>
    <t>Ova opcija ne kopira funkcije, već samo vrednosti koje je funkcija izračunala.</t>
  </si>
  <si>
    <t>zad.5</t>
  </si>
  <si>
    <t>Na kraju, uradite rekapitulaciju nivelacije. (sabrati ukupne sume sa pojedinih strana)</t>
  </si>
  <si>
    <t>Beograd</t>
  </si>
  <si>
    <t>Beograd Vozdovac</t>
  </si>
  <si>
    <t>Beograd Čukarica</t>
  </si>
  <si>
    <t>Beograd Zvezdara</t>
  </si>
  <si>
    <t>Beograd Palilula</t>
  </si>
  <si>
    <t>Novi Beograd</t>
  </si>
  <si>
    <t>Beograd Zemun</t>
  </si>
  <si>
    <t>Zemun</t>
  </si>
  <si>
    <t>Beograd Rakovica</t>
  </si>
  <si>
    <t>Kaluđerica</t>
  </si>
  <si>
    <t>Rušanj</t>
  </si>
  <si>
    <t>Borča</t>
  </si>
  <si>
    <t>Ovča</t>
  </si>
  <si>
    <t>Padinska Skela</t>
  </si>
  <si>
    <t>Beli Potok</t>
  </si>
  <si>
    <t>Vrčin</t>
  </si>
  <si>
    <t>Zuce</t>
  </si>
  <si>
    <t>Pinosava</t>
  </si>
  <si>
    <t>Ripanj</t>
  </si>
  <si>
    <t>Ralja</t>
  </si>
  <si>
    <t>Mali Požarevac</t>
  </si>
  <si>
    <t>Ostružnica</t>
  </si>
  <si>
    <t>Sremčica</t>
  </si>
  <si>
    <t>Umka</t>
  </si>
  <si>
    <t>Mala Moštanica</t>
  </si>
  <si>
    <t>Velika Mostanica</t>
  </si>
  <si>
    <t>Surčin</t>
  </si>
  <si>
    <t>Dobanovci</t>
  </si>
  <si>
    <t>Boljevci</t>
  </si>
  <si>
    <t>Jakovo</t>
  </si>
  <si>
    <t>Ugrinovci</t>
  </si>
  <si>
    <t>Bečmen</t>
  </si>
  <si>
    <t>Progar</t>
  </si>
  <si>
    <t>Petrovcic</t>
  </si>
  <si>
    <t>Smederevo</t>
  </si>
  <si>
    <t>Grocka</t>
  </si>
  <si>
    <t>Boleč</t>
  </si>
  <si>
    <t>Begaljica</t>
  </si>
  <si>
    <t>Leštane</t>
  </si>
  <si>
    <t>Lipe</t>
  </si>
  <si>
    <t>Radinac</t>
  </si>
  <si>
    <t>Mihajlovac</t>
  </si>
  <si>
    <t>Mala Krsna</t>
  </si>
  <si>
    <t>Osipaonica</t>
  </si>
  <si>
    <t>Saraorci</t>
  </si>
  <si>
    <t>Golobok</t>
  </si>
  <si>
    <t>Lozovik</t>
  </si>
  <si>
    <t>Miloševac</t>
  </si>
  <si>
    <t>Krnjevo</t>
  </si>
  <si>
    <t>Velika Plana</t>
  </si>
  <si>
    <t>Lugavcina</t>
  </si>
  <si>
    <t>Skobalj</t>
  </si>
  <si>
    <t>Veliko Orašje</t>
  </si>
  <si>
    <t>Staro Selo</t>
  </si>
  <si>
    <t>Markovac</t>
  </si>
  <si>
    <t>Donja Livadica</t>
  </si>
  <si>
    <t>Rakinac</t>
  </si>
  <si>
    <t>Vodanj</t>
  </si>
  <si>
    <t>Vranovo</t>
  </si>
  <si>
    <t>Vinča</t>
  </si>
  <si>
    <t>Mladenovac</t>
  </si>
  <si>
    <t>Vlaška</t>
  </si>
  <si>
    <t>Selevac</t>
  </si>
  <si>
    <t>Velika Krsna</t>
  </si>
  <si>
    <t>Kovačevac</t>
  </si>
  <si>
    <t>Ratari</t>
  </si>
  <si>
    <t>Jagnjilo</t>
  </si>
  <si>
    <t>Pružatovac</t>
  </si>
  <si>
    <t>Velika Ivanča</t>
  </si>
  <si>
    <t>Koraćica</t>
  </si>
  <si>
    <t>Smederevska Palanka</t>
  </si>
  <si>
    <t>Azanja</t>
  </si>
  <si>
    <t>Banicina</t>
  </si>
  <si>
    <t>Kusadak</t>
  </si>
  <si>
    <t>Meljak</t>
  </si>
  <si>
    <t>Vranić</t>
  </si>
  <si>
    <t>Umčari</t>
  </si>
  <si>
    <t>Kolari</t>
  </si>
  <si>
    <t>Drugovac</t>
  </si>
  <si>
    <t>Šepšin</t>
  </si>
  <si>
    <t>Sopot</t>
  </si>
  <si>
    <t>Rogača</t>
  </si>
  <si>
    <t>Sibnica</t>
  </si>
  <si>
    <t>Barajevo</t>
  </si>
  <si>
    <t>Beljina</t>
  </si>
  <si>
    <t>Veliki Borak</t>
  </si>
  <si>
    <t>Obrenovac</t>
  </si>
  <si>
    <t>Barič</t>
  </si>
  <si>
    <t>Zabrežje</t>
  </si>
  <si>
    <t>Draževac</t>
  </si>
  <si>
    <t>Stubline</t>
  </si>
  <si>
    <t>Grabovac</t>
  </si>
  <si>
    <t>Skela</t>
  </si>
  <si>
    <t>Lazarevac</t>
  </si>
  <si>
    <t>Vreoci</t>
  </si>
  <si>
    <t>Dudovica</t>
  </si>
  <si>
    <t>Junkovac</t>
  </si>
  <si>
    <t>Veliki Crljeni</t>
  </si>
  <si>
    <t>Stepojevac</t>
  </si>
  <si>
    <t>Barosevac</t>
  </si>
  <si>
    <t>Rudovci</t>
  </si>
  <si>
    <t>Mirosaljci</t>
  </si>
  <si>
    <t>Požarevac</t>
  </si>
  <si>
    <t>Brezane</t>
  </si>
  <si>
    <t>Bradarac</t>
  </si>
  <si>
    <t>Dubravica</t>
  </si>
  <si>
    <t>Kostolac</t>
  </si>
  <si>
    <t>Kličevac</t>
  </si>
  <si>
    <t>Veliko Gradište</t>
  </si>
  <si>
    <t>Majilovac</t>
  </si>
  <si>
    <t>Braničevo</t>
  </si>
  <si>
    <t>Golubac</t>
  </si>
  <si>
    <t>Dobra</t>
  </si>
  <si>
    <t>Bratinac</t>
  </si>
  <si>
    <t>Topolovnik</t>
  </si>
  <si>
    <t>Vinci</t>
  </si>
  <si>
    <t>Brnjica</t>
  </si>
  <si>
    <t>Kučevo</t>
  </si>
  <si>
    <t>Neresnica</t>
  </si>
  <si>
    <t>Srednjevo</t>
  </si>
  <si>
    <t>Rabrovo</t>
  </si>
  <si>
    <t>Duboka</t>
  </si>
  <si>
    <t>Voluja</t>
  </si>
  <si>
    <t>Klenje</t>
  </si>
  <si>
    <t>Petrovac Na Mlavi</t>
  </si>
  <si>
    <t>Ranovac</t>
  </si>
  <si>
    <t>Melnica</t>
  </si>
  <si>
    <t>Veliko Laole</t>
  </si>
  <si>
    <t>Burovac</t>
  </si>
  <si>
    <t>Šetonje</t>
  </si>
  <si>
    <t>Malo Crniće</t>
  </si>
  <si>
    <t>Smoljinac</t>
  </si>
  <si>
    <t>Bozevac</t>
  </si>
  <si>
    <t>Veliko Selo</t>
  </si>
  <si>
    <t>Rašanac</t>
  </si>
  <si>
    <t>Krepoljin</t>
  </si>
  <si>
    <t>Osanica</t>
  </si>
  <si>
    <t>Vukovac</t>
  </si>
  <si>
    <t>Žagubica</t>
  </si>
  <si>
    <t>Laznica</t>
  </si>
  <si>
    <t>Suvi Do</t>
  </si>
  <si>
    <t>Aleksandrovac</t>
  </si>
  <si>
    <t>Vlaški Do</t>
  </si>
  <si>
    <t>Poljana</t>
  </si>
  <si>
    <t>Simićevo</t>
  </si>
  <si>
    <t>Žabari</t>
  </si>
  <si>
    <t>Porodin</t>
  </si>
  <si>
    <t>Valjevo</t>
  </si>
  <si>
    <t>Brankovina</t>
  </si>
  <si>
    <t>Rajković</t>
  </si>
  <si>
    <t>Dračić</t>
  </si>
  <si>
    <t>Divčibare</t>
  </si>
  <si>
    <t>Lelić</t>
  </si>
  <si>
    <t>Poćuta</t>
  </si>
  <si>
    <t>Pećka</t>
  </si>
  <si>
    <t>Ub</t>
  </si>
  <si>
    <t>Radljevo</t>
  </si>
  <si>
    <t>Brgule</t>
  </si>
  <si>
    <t>Pambukovica</t>
  </si>
  <si>
    <t>Banjani</t>
  </si>
  <si>
    <t>Popučke</t>
  </si>
  <si>
    <t>Divci</t>
  </si>
  <si>
    <t>Slovac</t>
  </si>
  <si>
    <t>Lajkovac</t>
  </si>
  <si>
    <t>Bogovadja</t>
  </si>
  <si>
    <t>Jabučje</t>
  </si>
  <si>
    <t>Ljig</t>
  </si>
  <si>
    <t>Mionica</t>
  </si>
  <si>
    <t>Gornja Toplica</t>
  </si>
  <si>
    <t>Brezde</t>
  </si>
  <si>
    <t>Slavkovica</t>
  </si>
  <si>
    <t>Belanovica</t>
  </si>
  <si>
    <t>Pricevic</t>
  </si>
  <si>
    <t>Kamenica</t>
  </si>
  <si>
    <t>Osečina</t>
  </si>
  <si>
    <t>Komirić</t>
  </si>
  <si>
    <t>Stave</t>
  </si>
  <si>
    <t>Šabac</t>
  </si>
  <si>
    <t>Mačvanski Pričinović</t>
  </si>
  <si>
    <t>Drenovac</t>
  </si>
  <si>
    <t>Orid</t>
  </si>
  <si>
    <t>Debeljača</t>
  </si>
  <si>
    <t>Provo</t>
  </si>
  <si>
    <t>Koceljeva</t>
  </si>
  <si>
    <t>Svileuva</t>
  </si>
  <si>
    <t>Cerovac</t>
  </si>
  <si>
    <t>Vladimirci</t>
  </si>
  <si>
    <t>Draginje</t>
  </si>
  <si>
    <t>Donje Crniljevo</t>
  </si>
  <si>
    <t>Varna</t>
  </si>
  <si>
    <t>Metlić</t>
  </si>
  <si>
    <t>Tekeriš</t>
  </si>
  <si>
    <t>Dobrić</t>
  </si>
  <si>
    <t>Loznica</t>
  </si>
  <si>
    <t>Korenita</t>
  </si>
  <si>
    <t>Tršić</t>
  </si>
  <si>
    <t>Petlovača</t>
  </si>
  <si>
    <t>Lipolist</t>
  </si>
  <si>
    <t>Prnjavor Mačvanski</t>
  </si>
  <si>
    <t>Lešnica</t>
  </si>
  <si>
    <t>Jadranska Lešnica</t>
  </si>
  <si>
    <t>Brezjak</t>
  </si>
  <si>
    <t>Ribari</t>
  </si>
  <si>
    <t>Draginac</t>
  </si>
  <si>
    <t>Zavlaka</t>
  </si>
  <si>
    <t>Bela Crkva</t>
  </si>
  <si>
    <t>Krupanj</t>
  </si>
  <si>
    <t>Zajaca</t>
  </si>
  <si>
    <t>Banja Koviljača</t>
  </si>
  <si>
    <t>Donja Borina</t>
  </si>
  <si>
    <t>Mali Zvornik</t>
  </si>
  <si>
    <t>Uzovnica</t>
  </si>
  <si>
    <t>Ljubovija</t>
  </si>
  <si>
    <t>Radalj</t>
  </si>
  <si>
    <t>Velika Reka</t>
  </si>
  <si>
    <t>Donja Orovica</t>
  </si>
  <si>
    <t>Drlace</t>
  </si>
  <si>
    <t>Bogatić</t>
  </si>
  <si>
    <t>Zminjak</t>
  </si>
  <si>
    <t>Majur</t>
  </si>
  <si>
    <t>Štitar</t>
  </si>
  <si>
    <t>Crna Bara</t>
  </si>
  <si>
    <t>Glušci</t>
  </si>
  <si>
    <t>Badovinci</t>
  </si>
  <si>
    <t>Dublje</t>
  </si>
  <si>
    <t>Banovo Polje</t>
  </si>
  <si>
    <t>Leskovac</t>
  </si>
  <si>
    <t>Manojlovce</t>
  </si>
  <si>
    <t>Vučje</t>
  </si>
  <si>
    <t>Miroševce</t>
  </si>
  <si>
    <t>Bojnik</t>
  </si>
  <si>
    <t>Kosančić</t>
  </si>
  <si>
    <t>Vlasotince</t>
  </si>
  <si>
    <t>Svođe</t>
  </si>
  <si>
    <t>Sastav Reka</t>
  </si>
  <si>
    <t>Crna Trava</t>
  </si>
  <si>
    <t>Grdelica</t>
  </si>
  <si>
    <t>Velika Grabovnica</t>
  </si>
  <si>
    <t>Predejane</t>
  </si>
  <si>
    <t>Ruplje</t>
  </si>
  <si>
    <t>Lebane</t>
  </si>
  <si>
    <t>Turekovac</t>
  </si>
  <si>
    <t>Bosnjace</t>
  </si>
  <si>
    <t>Orane</t>
  </si>
  <si>
    <t>Medvedja</t>
  </si>
  <si>
    <t>Gornji Brestovac</t>
  </si>
  <si>
    <t>Sijarinska Banja</t>
  </si>
  <si>
    <t>Tulare</t>
  </si>
  <si>
    <t>Lece</t>
  </si>
  <si>
    <t>Pecanjevce</t>
  </si>
  <si>
    <t>Razgojna</t>
  </si>
  <si>
    <t>Brestovac</t>
  </si>
  <si>
    <t>Vranje</t>
  </si>
  <si>
    <t>Vlase</t>
  </si>
  <si>
    <t>Sveti Ilija</t>
  </si>
  <si>
    <t>Vladičin Han</t>
  </si>
  <si>
    <t>Priboj Vranjski</t>
  </si>
  <si>
    <t>Stubal</t>
  </si>
  <si>
    <t>Lepenica</t>
  </si>
  <si>
    <t>Džep</t>
  </si>
  <si>
    <t>Bujanovac</t>
  </si>
  <si>
    <t>Ristovac</t>
  </si>
  <si>
    <t>Biljaca</t>
  </si>
  <si>
    <t>Preševo</t>
  </si>
  <si>
    <t>Klenike</t>
  </si>
  <si>
    <t>Trgovište</t>
  </si>
  <si>
    <t>Donji Stajevac</t>
  </si>
  <si>
    <t>Muhovac</t>
  </si>
  <si>
    <t>Surdulica</t>
  </si>
  <si>
    <t>Jelašnica</t>
  </si>
  <si>
    <t>Vlasina Okruglica</t>
  </si>
  <si>
    <t>Vlasina Rid</t>
  </si>
  <si>
    <t>Vlasina Stojkovićevo</t>
  </si>
  <si>
    <t>Klisura</t>
  </si>
  <si>
    <t>Bozica</t>
  </si>
  <si>
    <t>Gornja Lisina</t>
  </si>
  <si>
    <t>Bosilegrad</t>
  </si>
  <si>
    <t>Vranjska Banja</t>
  </si>
  <si>
    <t>Kriva Feja</t>
  </si>
  <si>
    <t>Donja Ljubata</t>
  </si>
  <si>
    <t>Korbevac</t>
  </si>
  <si>
    <t>Bistar</t>
  </si>
  <si>
    <t>Donje Tlamino</t>
  </si>
  <si>
    <t>Reljan</t>
  </si>
  <si>
    <t>Oraovica</t>
  </si>
  <si>
    <t>Niš</t>
  </si>
  <si>
    <t>Lalinac</t>
  </si>
  <si>
    <t>Gornja Toponica</t>
  </si>
  <si>
    <t>Gornji Matejevac</t>
  </si>
  <si>
    <t>Niška Banja</t>
  </si>
  <si>
    <t>Malča</t>
  </si>
  <si>
    <t>Guševac</t>
  </si>
  <si>
    <t>Medoševac</t>
  </si>
  <si>
    <t>Žitkovac</t>
  </si>
  <si>
    <t>Trupale</t>
  </si>
  <si>
    <t>Tešica</t>
  </si>
  <si>
    <t>Gredetin</t>
  </si>
  <si>
    <t>Kulina</t>
  </si>
  <si>
    <t>Veliko Bonjince</t>
  </si>
  <si>
    <t>Korman</t>
  </si>
  <si>
    <t>Ljuberadja</t>
  </si>
  <si>
    <t>Grejac</t>
  </si>
  <si>
    <t>Aleksinac</t>
  </si>
  <si>
    <t>Draževac(kod Aleksinca)</t>
  </si>
  <si>
    <t>Rutevac</t>
  </si>
  <si>
    <t>Katun</t>
  </si>
  <si>
    <t>Aleksinacki Rudnik</t>
  </si>
  <si>
    <t>Subotinac</t>
  </si>
  <si>
    <t>Luzane</t>
  </si>
  <si>
    <t>Mozgovo</t>
  </si>
  <si>
    <t>Soko Banja</t>
  </si>
  <si>
    <t>Čitluk</t>
  </si>
  <si>
    <t>Jošanica</t>
  </si>
  <si>
    <t>Šarbanovac</t>
  </si>
  <si>
    <t>Dugo Polje</t>
  </si>
  <si>
    <t>Gadžin Han</t>
  </si>
  <si>
    <t>Gornji Barbes</t>
  </si>
  <si>
    <t>Donji Dušnik</t>
  </si>
  <si>
    <t>Zaplanjska Toponica</t>
  </si>
  <si>
    <t>Lički Hanovi</t>
  </si>
  <si>
    <t>Ravna Dubrava</t>
  </si>
  <si>
    <t>Novo Selo</t>
  </si>
  <si>
    <t>Mramor</t>
  </si>
  <si>
    <t>Merošina</t>
  </si>
  <si>
    <t>Jugbogdanovac</t>
  </si>
  <si>
    <t>Donje Medurovo</t>
  </si>
  <si>
    <t>Pukovac</t>
  </si>
  <si>
    <t>Balajinac</t>
  </si>
  <si>
    <t>Jovanovac</t>
  </si>
  <si>
    <t>Popovac</t>
  </si>
  <si>
    <t>Pirot</t>
  </si>
  <si>
    <t>Crnokliste</t>
  </si>
  <si>
    <t>Visoka Rzana</t>
  </si>
  <si>
    <t>Krupač</t>
  </si>
  <si>
    <t>Bela Palanka</t>
  </si>
  <si>
    <t>Sićevo</t>
  </si>
  <si>
    <t>Ostrovica</t>
  </si>
  <si>
    <t>Crvena Reka</t>
  </si>
  <si>
    <t>Dolac</t>
  </si>
  <si>
    <t>Babin Kal</t>
  </si>
  <si>
    <t>Dimitrovgrad</t>
  </si>
  <si>
    <t>Gradina</t>
  </si>
  <si>
    <t>Sukovo</t>
  </si>
  <si>
    <t>Smilovci</t>
  </si>
  <si>
    <t>Poganovo</t>
  </si>
  <si>
    <t>Babusnica</t>
  </si>
  <si>
    <t>Strelac</t>
  </si>
  <si>
    <t>Zvonce</t>
  </si>
  <si>
    <t>Temska</t>
  </si>
  <si>
    <t>Svrljig</t>
  </si>
  <si>
    <t>Palilula</t>
  </si>
  <si>
    <t>Prekonoga</t>
  </si>
  <si>
    <t>Niševac</t>
  </si>
  <si>
    <t>Burdimo</t>
  </si>
  <si>
    <t>Prokuplje</t>
  </si>
  <si>
    <t>Donja Rečica</t>
  </si>
  <si>
    <t>Džigolj</t>
  </si>
  <si>
    <t>Dubovo</t>
  </si>
  <si>
    <t>Žitni Potok</t>
  </si>
  <si>
    <t>Dobri Do</t>
  </si>
  <si>
    <t>Kruševica</t>
  </si>
  <si>
    <t>Doljevac</t>
  </si>
  <si>
    <t>Belotinac</t>
  </si>
  <si>
    <t>Žitoradja</t>
  </si>
  <si>
    <t>Pejkovac</t>
  </si>
  <si>
    <t>Donje Crnatovo</t>
  </si>
  <si>
    <t>Malošište</t>
  </si>
  <si>
    <t>Cecina</t>
  </si>
  <si>
    <t>Blace</t>
  </si>
  <si>
    <t>Donja Trnava</t>
  </si>
  <si>
    <t>Mala Plana</t>
  </si>
  <si>
    <t>Beloljin</t>
  </si>
  <si>
    <t>Gornja Draguša</t>
  </si>
  <si>
    <t>Barbatovac</t>
  </si>
  <si>
    <t>Kuršumlija</t>
  </si>
  <si>
    <t>Barlovo</t>
  </si>
  <si>
    <t>Prolom</t>
  </si>
  <si>
    <t>Kuršumlijska Banja</t>
  </si>
  <si>
    <t>Merćez</t>
  </si>
  <si>
    <t>Lukovo</t>
  </si>
  <si>
    <t>Zuc</t>
  </si>
  <si>
    <t>Rača</t>
  </si>
  <si>
    <t>Merdare</t>
  </si>
  <si>
    <t>Zaječar</t>
  </si>
  <si>
    <t>Metovnica</t>
  </si>
  <si>
    <t>Gradskovo</t>
  </si>
  <si>
    <t>Veliki Izvor</t>
  </si>
  <si>
    <t>Planinica</t>
  </si>
  <si>
    <t>Lubnica</t>
  </si>
  <si>
    <t>Mali Jasenovac</t>
  </si>
  <si>
    <t>Bor</t>
  </si>
  <si>
    <t>Donja Bela Reka</t>
  </si>
  <si>
    <t>Rgotina</t>
  </si>
  <si>
    <t>Zlot</t>
  </si>
  <si>
    <t>Brestovačka Banja</t>
  </si>
  <si>
    <t>Krivelj</t>
  </si>
  <si>
    <t>Donji Milanovac</t>
  </si>
  <si>
    <t>Klokočevac</t>
  </si>
  <si>
    <t>Koprivnica</t>
  </si>
  <si>
    <t>Salaš</t>
  </si>
  <si>
    <t>Sikole</t>
  </si>
  <si>
    <t>Zvezdan</t>
  </si>
  <si>
    <t>Gamzigradska Banja</t>
  </si>
  <si>
    <t>Borski Brestovac</t>
  </si>
  <si>
    <t>Borsko Bucje</t>
  </si>
  <si>
    <t>Luka</t>
  </si>
  <si>
    <t>Velika Jasikova</t>
  </si>
  <si>
    <t>Halovo</t>
  </si>
  <si>
    <t>Majdanpek</t>
  </si>
  <si>
    <t>Rudna Glava</t>
  </si>
  <si>
    <t>Negotin</t>
  </si>
  <si>
    <t>Štubik</t>
  </si>
  <si>
    <t>Jabukovac</t>
  </si>
  <si>
    <t>Urovica</t>
  </si>
  <si>
    <t>Trnjane</t>
  </si>
  <si>
    <t>Nikolićevo</t>
  </si>
  <si>
    <t>Vražogrnac</t>
  </si>
  <si>
    <t>Brusnik</t>
  </si>
  <si>
    <t>Rajac</t>
  </si>
  <si>
    <t>Bracevac</t>
  </si>
  <si>
    <t>Kobišnica</t>
  </si>
  <si>
    <t>Mokranja</t>
  </si>
  <si>
    <t>Rogljevo</t>
  </si>
  <si>
    <t>Kladovo</t>
  </si>
  <si>
    <t>Podvrška</t>
  </si>
  <si>
    <t>Brza Palanka</t>
  </si>
  <si>
    <t>Slatina</t>
  </si>
  <si>
    <t>Tekija</t>
  </si>
  <si>
    <t>Sip</t>
  </si>
  <si>
    <t>Velesnica</t>
  </si>
  <si>
    <t>Korbovo</t>
  </si>
  <si>
    <t>Prahovo</t>
  </si>
  <si>
    <t>Radujevac</t>
  </si>
  <si>
    <t>Dušanovac</t>
  </si>
  <si>
    <t>Minićevo</t>
  </si>
  <si>
    <t>Grljan</t>
  </si>
  <si>
    <t>Grlište</t>
  </si>
  <si>
    <t>Lenovac</t>
  </si>
  <si>
    <t>Vratarnica</t>
  </si>
  <si>
    <t>Donje Zuniće</t>
  </si>
  <si>
    <t>Mali Izvor</t>
  </si>
  <si>
    <t>Knjaževac</t>
  </si>
  <si>
    <t>Donja Kamenica</t>
  </si>
  <si>
    <t>Kalna</t>
  </si>
  <si>
    <t>Podvis</t>
  </si>
  <si>
    <t>Vasilj</t>
  </si>
  <si>
    <t>Bucje</t>
  </si>
  <si>
    <t>Boljevac</t>
  </si>
  <si>
    <t>Bogovina</t>
  </si>
  <si>
    <t>Krivi Vir</t>
  </si>
  <si>
    <t>Sumrakovac</t>
  </si>
  <si>
    <t>Savinac</t>
  </si>
  <si>
    <t>Osnić</t>
  </si>
  <si>
    <t>Šarbanovac Timok</t>
  </si>
  <si>
    <t>Novi Sad</t>
  </si>
  <si>
    <t>Petrovaradin</t>
  </si>
  <si>
    <t>Rumenka</t>
  </si>
  <si>
    <t>Veternik</t>
  </si>
  <si>
    <t>Sremski Karlovci</t>
  </si>
  <si>
    <t>Stari Ledinci</t>
  </si>
  <si>
    <t>Ledinci</t>
  </si>
  <si>
    <t>Sremska Kamenica</t>
  </si>
  <si>
    <t>Bukovac</t>
  </si>
  <si>
    <t>Kisač</t>
  </si>
  <si>
    <t>Stepanovićevo</t>
  </si>
  <si>
    <t>Zmajevo</t>
  </si>
  <si>
    <t>Sirig</t>
  </si>
  <si>
    <t>Turija</t>
  </si>
  <si>
    <t>Nadalj</t>
  </si>
  <si>
    <t>Bačko Gradište</t>
  </si>
  <si>
    <t>Bečej</t>
  </si>
  <si>
    <t>Radičević</t>
  </si>
  <si>
    <t>Bačko Petrovo Selo</t>
  </si>
  <si>
    <t>Mileševo</t>
  </si>
  <si>
    <t>Žabalj</t>
  </si>
  <si>
    <t>Čenej</t>
  </si>
  <si>
    <t>Bački Jarak</t>
  </si>
  <si>
    <t>Temerin</t>
  </si>
  <si>
    <t>Gospođinci</t>
  </si>
  <si>
    <t>Čurug</t>
  </si>
  <si>
    <t>Đurdjevo</t>
  </si>
  <si>
    <t>Titel</t>
  </si>
  <si>
    <t>Kać</t>
  </si>
  <si>
    <t>Budisava</t>
  </si>
  <si>
    <t>Kovilj</t>
  </si>
  <si>
    <t>Šajkaš</t>
  </si>
  <si>
    <t>Mošorin</t>
  </si>
  <si>
    <t>Vilovo</t>
  </si>
  <si>
    <t>Gardinovci</t>
  </si>
  <si>
    <t>Lok</t>
  </si>
  <si>
    <t>Rakovac</t>
  </si>
  <si>
    <t>Beočin</t>
  </si>
  <si>
    <t>Čerević</t>
  </si>
  <si>
    <t>Banoštor</t>
  </si>
  <si>
    <t>Susek</t>
  </si>
  <si>
    <t>Neštin</t>
  </si>
  <si>
    <t>Lug</t>
  </si>
  <si>
    <t>Bačka Palanka</t>
  </si>
  <si>
    <t>Futog</t>
  </si>
  <si>
    <t>Begeč</t>
  </si>
  <si>
    <t>Gložan</t>
  </si>
  <si>
    <t>Čelarevo</t>
  </si>
  <si>
    <t>Bač</t>
  </si>
  <si>
    <t>Karađorđevo</t>
  </si>
  <si>
    <t>Mladenovo</t>
  </si>
  <si>
    <t>Obrovac</t>
  </si>
  <si>
    <t>Tovariševo</t>
  </si>
  <si>
    <t>Selenča</t>
  </si>
  <si>
    <t>Vajska</t>
  </si>
  <si>
    <t>Bodjani</t>
  </si>
  <si>
    <t>Plavna</t>
  </si>
  <si>
    <t>Bačko Novo Selo</t>
  </si>
  <si>
    <t>Nova Gajdobra</t>
  </si>
  <si>
    <t>Gajdobra</t>
  </si>
  <si>
    <t>Silbaš</t>
  </si>
  <si>
    <t>Parage</t>
  </si>
  <si>
    <t>Vrbas</t>
  </si>
  <si>
    <t>Bačko Dobro Polje</t>
  </si>
  <si>
    <t>Kucura</t>
  </si>
  <si>
    <t>Savino Selo</t>
  </si>
  <si>
    <t>Despotovo</t>
  </si>
  <si>
    <t>Pivnice</t>
  </si>
  <si>
    <t>Bački Petrovac</t>
  </si>
  <si>
    <t>Ravno Selo</t>
  </si>
  <si>
    <t>Kulpin</t>
  </si>
  <si>
    <t>Maglić</t>
  </si>
  <si>
    <t>Srbobran</t>
  </si>
  <si>
    <t>Sremska Mitrovica</t>
  </si>
  <si>
    <t>Zasavica</t>
  </si>
  <si>
    <t>Mačvanska Mitrovica</t>
  </si>
  <si>
    <t>Noćaj</t>
  </si>
  <si>
    <t>Salaš Noćajski</t>
  </si>
  <si>
    <t>Ravnje</t>
  </si>
  <si>
    <t>Radenković</t>
  </si>
  <si>
    <t>Ležimir</t>
  </si>
  <si>
    <t>Mandjelos</t>
  </si>
  <si>
    <t>Veliki Radinci</t>
  </si>
  <si>
    <t>Bešenovo</t>
  </si>
  <si>
    <t>Grgurevci</t>
  </si>
  <si>
    <t>Bosut</t>
  </si>
  <si>
    <t>Laćarak</t>
  </si>
  <si>
    <t>Martinci</t>
  </si>
  <si>
    <t>Kuzmin</t>
  </si>
  <si>
    <t>Kukujevci</t>
  </si>
  <si>
    <t>Bacinci</t>
  </si>
  <si>
    <t>Erdevik</t>
  </si>
  <si>
    <t>Čalma</t>
  </si>
  <si>
    <t>Divoš</t>
  </si>
  <si>
    <t>Šid</t>
  </si>
  <si>
    <t>Vasica</t>
  </si>
  <si>
    <t>Berkasovo</t>
  </si>
  <si>
    <t>Sot</t>
  </si>
  <si>
    <t>Adasevci</t>
  </si>
  <si>
    <t>Morović</t>
  </si>
  <si>
    <t>Višnjićevo</t>
  </si>
  <si>
    <t>Sremska Rača</t>
  </si>
  <si>
    <t>Jamena</t>
  </si>
  <si>
    <t>Ilinci</t>
  </si>
  <si>
    <t>Batrovci</t>
  </si>
  <si>
    <t>Bingula</t>
  </si>
  <si>
    <t>Bikić Do</t>
  </si>
  <si>
    <t>Ljuba</t>
  </si>
  <si>
    <t>Molovin</t>
  </si>
  <si>
    <t>Privina Glava</t>
  </si>
  <si>
    <t>Gibarac</t>
  </si>
  <si>
    <t>Stara Pazova</t>
  </si>
  <si>
    <t>Banovci Dunav</t>
  </si>
  <si>
    <t>Novi Banovci</t>
  </si>
  <si>
    <t>Stari Banovci</t>
  </si>
  <si>
    <t>Belegiš</t>
  </si>
  <si>
    <t>Surduk</t>
  </si>
  <si>
    <t>Golubinci</t>
  </si>
  <si>
    <t>Šimanovci</t>
  </si>
  <si>
    <t>Vojka</t>
  </si>
  <si>
    <t>Krnješevci</t>
  </si>
  <si>
    <t>Inđija</t>
  </si>
  <si>
    <t>Ljukovo</t>
  </si>
  <si>
    <t>Novi Karlovci</t>
  </si>
  <si>
    <t>Novi Slankamen</t>
  </si>
  <si>
    <t>Beška</t>
  </si>
  <si>
    <t>Krčedin</t>
  </si>
  <si>
    <t>Čortanovci</t>
  </si>
  <si>
    <t>Maradik</t>
  </si>
  <si>
    <t>Krušedol</t>
  </si>
  <si>
    <t>Stari Slankamen</t>
  </si>
  <si>
    <t>Nova Pazova</t>
  </si>
  <si>
    <t>Ruma</t>
  </si>
  <si>
    <t>Putinci</t>
  </si>
  <si>
    <t>Stejanovci</t>
  </si>
  <si>
    <t>Irig</t>
  </si>
  <si>
    <t>Vrdnik</t>
  </si>
  <si>
    <t>Jazak</t>
  </si>
  <si>
    <t>Pećinci</t>
  </si>
  <si>
    <t>Kraljevci</t>
  </si>
  <si>
    <t>Dobrinci</t>
  </si>
  <si>
    <t>Sremski Mihaljevci</t>
  </si>
  <si>
    <t>Subotište</t>
  </si>
  <si>
    <t>Brestac</t>
  </si>
  <si>
    <t>Ogar</t>
  </si>
  <si>
    <t>Obrez</t>
  </si>
  <si>
    <t>Asanja</t>
  </si>
  <si>
    <t>Kupinovo</t>
  </si>
  <si>
    <t>Platičevo</t>
  </si>
  <si>
    <t>Budjanovci</t>
  </si>
  <si>
    <t>Nikinci</t>
  </si>
  <si>
    <t>Grabovci</t>
  </si>
  <si>
    <t>Klenak</t>
  </si>
  <si>
    <t>Šašinci</t>
  </si>
  <si>
    <t>Hrtkovci</t>
  </si>
  <si>
    <t>Popinci</t>
  </si>
  <si>
    <t>Voganj</t>
  </si>
  <si>
    <t>Vitojevci</t>
  </si>
  <si>
    <t>Sibač</t>
  </si>
  <si>
    <t>Dec</t>
  </si>
  <si>
    <t>Prhovo</t>
  </si>
  <si>
    <t>Karlovčić</t>
  </si>
  <si>
    <t>Zrenjanin</t>
  </si>
  <si>
    <t>Mihajlovo</t>
  </si>
  <si>
    <t>Ečka</t>
  </si>
  <si>
    <t>Stajićevo</t>
  </si>
  <si>
    <t>Belo Blato</t>
  </si>
  <si>
    <t>Muzlja</t>
  </si>
  <si>
    <t>Aradac</t>
  </si>
  <si>
    <t>Elemir</t>
  </si>
  <si>
    <t>Taraš</t>
  </si>
  <si>
    <t>Žitište</t>
  </si>
  <si>
    <t>Klek</t>
  </si>
  <si>
    <t>Ravni Topolovac</t>
  </si>
  <si>
    <t>Banatski Dvor</t>
  </si>
  <si>
    <t>Torda</t>
  </si>
  <si>
    <t>Cestereg</t>
  </si>
  <si>
    <t>Banatsko Karađorđevo</t>
  </si>
  <si>
    <t>Aleksandrovo</t>
  </si>
  <si>
    <t>Nova Crnja</t>
  </si>
  <si>
    <t>Vojvoda Stepa</t>
  </si>
  <si>
    <t>Srpska Crnja</t>
  </si>
  <si>
    <t>Radojevo</t>
  </si>
  <si>
    <t>Toba</t>
  </si>
  <si>
    <t>Lukino Selo</t>
  </si>
  <si>
    <t>Jaša Tomić</t>
  </si>
  <si>
    <t>Krajišnik</t>
  </si>
  <si>
    <t>Begejci</t>
  </si>
  <si>
    <t>Srpski Itebej</t>
  </si>
  <si>
    <t>Medja</t>
  </si>
  <si>
    <t>Hetin</t>
  </si>
  <si>
    <t>Novi Itebej</t>
  </si>
  <si>
    <t>Banatsko Višnjićevo</t>
  </si>
  <si>
    <t>Sečanj</t>
  </si>
  <si>
    <t>Lazarevo</t>
  </si>
  <si>
    <t>Banatski Despotovac</t>
  </si>
  <si>
    <t>Botos</t>
  </si>
  <si>
    <t>Sutjeska</t>
  </si>
  <si>
    <t>Neuzina</t>
  </si>
  <si>
    <t>Jarkovac</t>
  </si>
  <si>
    <t>Banatska Dubica</t>
  </si>
  <si>
    <t>Boka</t>
  </si>
  <si>
    <t>Konak</t>
  </si>
  <si>
    <t>Surjan</t>
  </si>
  <si>
    <t>Zlatica</t>
  </si>
  <si>
    <t>Perlez</t>
  </si>
  <si>
    <t>Lukićevo</t>
  </si>
  <si>
    <t>Tomaševac</t>
  </si>
  <si>
    <t>Orlovat</t>
  </si>
  <si>
    <t>Farkaždin</t>
  </si>
  <si>
    <t>Knićanin</t>
  </si>
  <si>
    <t>Ćenta</t>
  </si>
  <si>
    <t>Melenci</t>
  </si>
  <si>
    <t>Kumane</t>
  </si>
  <si>
    <t>Novi Bečej</t>
  </si>
  <si>
    <t>Novo Miloševo</t>
  </si>
  <si>
    <t>Bocar</t>
  </si>
  <si>
    <t>Kikinda</t>
  </si>
  <si>
    <t>Mokrin</t>
  </si>
  <si>
    <t>Nakovo</t>
  </si>
  <si>
    <t>Banatsko Veliko Selo</t>
  </si>
  <si>
    <t>Novi Kozarci</t>
  </si>
  <si>
    <t>Rusko Selo</t>
  </si>
  <si>
    <t>Banatska Topola</t>
  </si>
  <si>
    <t>Basaid</t>
  </si>
  <si>
    <t>Čoka</t>
  </si>
  <si>
    <t>Iđos</t>
  </si>
  <si>
    <t>Sajan</t>
  </si>
  <si>
    <t>Padej</t>
  </si>
  <si>
    <t>Ostojićevo</t>
  </si>
  <si>
    <t>Jazovo</t>
  </si>
  <si>
    <t>Vrbica</t>
  </si>
  <si>
    <t>Novi Kneževac</t>
  </si>
  <si>
    <t>Sanad</t>
  </si>
  <si>
    <t>Banatsko Arandjelovo</t>
  </si>
  <si>
    <t>Majdan</t>
  </si>
  <si>
    <t>Srpski Krstur</t>
  </si>
  <si>
    <t>Đala</t>
  </si>
  <si>
    <t>Subotica</t>
  </si>
  <si>
    <t>Kelebija</t>
  </si>
  <si>
    <t>Kelebija-granični prelaz</t>
  </si>
  <si>
    <t>Bikovo</t>
  </si>
  <si>
    <t>Orom</t>
  </si>
  <si>
    <t>Bajmok</t>
  </si>
  <si>
    <t>Mišićevo</t>
  </si>
  <si>
    <t>Đurđin</t>
  </si>
  <si>
    <t>Tavankut</t>
  </si>
  <si>
    <t>Ljutovo</t>
  </si>
  <si>
    <t>Mala Bosna</t>
  </si>
  <si>
    <t>Čantavir</t>
  </si>
  <si>
    <t>Višnjevac</t>
  </si>
  <si>
    <t>Novi Zednik</t>
  </si>
  <si>
    <t>Stari Žednik</t>
  </si>
  <si>
    <t>Bačka Topola</t>
  </si>
  <si>
    <t>Karadjordjevo</t>
  </si>
  <si>
    <t>Mali Beograd</t>
  </si>
  <si>
    <t>Njegoševo</t>
  </si>
  <si>
    <t>Gunaroš</t>
  </si>
  <si>
    <t>Pobeda</t>
  </si>
  <si>
    <t>Mali Idjoš</t>
  </si>
  <si>
    <t>Lovćenac</t>
  </si>
  <si>
    <t>Feketić</t>
  </si>
  <si>
    <t>Panonija</t>
  </si>
  <si>
    <t>Bajša</t>
  </si>
  <si>
    <t>Stara Moravica</t>
  </si>
  <si>
    <t>Krivaja</t>
  </si>
  <si>
    <t>Pačir</t>
  </si>
  <si>
    <t>Bački Sokolac</t>
  </si>
  <si>
    <t>Oresković</t>
  </si>
  <si>
    <t>Novo Orahovo</t>
  </si>
  <si>
    <t>Tornjoš</t>
  </si>
  <si>
    <t>Senta</t>
  </si>
  <si>
    <t>Gornji Breg</t>
  </si>
  <si>
    <t>Kevi</t>
  </si>
  <si>
    <t>Bogaras</t>
  </si>
  <si>
    <t>Horgoš</t>
  </si>
  <si>
    <t>Horgoš Granični Prelaz</t>
  </si>
  <si>
    <t>Palić</t>
  </si>
  <si>
    <t>Hajdukovo</t>
  </si>
  <si>
    <t>Bački Vinogradi</t>
  </si>
  <si>
    <t>Male Pijace</t>
  </si>
  <si>
    <t>Martonoš</t>
  </si>
  <si>
    <t>Kanjiža</t>
  </si>
  <si>
    <t>Adorjan</t>
  </si>
  <si>
    <t>Tresnjevac</t>
  </si>
  <si>
    <t>Totovo Selo</t>
  </si>
  <si>
    <t>Ada</t>
  </si>
  <si>
    <t>Mol</t>
  </si>
  <si>
    <t>Utrine</t>
  </si>
  <si>
    <t>Sombor</t>
  </si>
  <si>
    <t>Conoplja</t>
  </si>
  <si>
    <t>Svetozar Miletić</t>
  </si>
  <si>
    <t>Aleksa Santic</t>
  </si>
  <si>
    <t>Crvenka</t>
  </si>
  <si>
    <t>Kljajićevo</t>
  </si>
  <si>
    <t>Telečka</t>
  </si>
  <si>
    <t>Sivac</t>
  </si>
  <si>
    <t>Nova Crvenka</t>
  </si>
  <si>
    <t>Krusčić</t>
  </si>
  <si>
    <t>Kula</t>
  </si>
  <si>
    <t>Lipar</t>
  </si>
  <si>
    <t>Ruski Krstur</t>
  </si>
  <si>
    <t>Lalić</t>
  </si>
  <si>
    <t>Stapar</t>
  </si>
  <si>
    <t>Bački Brestovac</t>
  </si>
  <si>
    <t>Doroslovo</t>
  </si>
  <si>
    <t>Srpski Miletić</t>
  </si>
  <si>
    <t>Bogojevo</t>
  </si>
  <si>
    <t>Odzaci</t>
  </si>
  <si>
    <t>Bački Gracac</t>
  </si>
  <si>
    <t>Ratkovo</t>
  </si>
  <si>
    <t>Deronje</t>
  </si>
  <si>
    <t>Karavukovo</t>
  </si>
  <si>
    <t>Apatin</t>
  </si>
  <si>
    <t>Kupušina</t>
  </si>
  <si>
    <t>Prigrevica</t>
  </si>
  <si>
    <t>Sonta</t>
  </si>
  <si>
    <t>Svilojevo</t>
  </si>
  <si>
    <t>Bezdan</t>
  </si>
  <si>
    <t>Bački Monostor</t>
  </si>
  <si>
    <t>Kolut</t>
  </si>
  <si>
    <t>Bački Breg</t>
  </si>
  <si>
    <t>Ridjica</t>
  </si>
  <si>
    <t>Gakovo</t>
  </si>
  <si>
    <t>Rastina</t>
  </si>
  <si>
    <t>Stanišić</t>
  </si>
  <si>
    <t>Pančevo</t>
  </si>
  <si>
    <t>Jabuka</t>
  </si>
  <si>
    <t>Glogonj</t>
  </si>
  <si>
    <t>Sefkerin</t>
  </si>
  <si>
    <t>Opovo</t>
  </si>
  <si>
    <t>Baranda</t>
  </si>
  <si>
    <t>Sakule</t>
  </si>
  <si>
    <t>Idvor</t>
  </si>
  <si>
    <t>Kovačica</t>
  </si>
  <si>
    <t>Kačarevo</t>
  </si>
  <si>
    <t>Crepaja</t>
  </si>
  <si>
    <t>Padina</t>
  </si>
  <si>
    <t>Uzdin</t>
  </si>
  <si>
    <t>Kovin</t>
  </si>
  <si>
    <t>Bavanište</t>
  </si>
  <si>
    <t>Gaj</t>
  </si>
  <si>
    <t>Dubovac</t>
  </si>
  <si>
    <t>Deliblato</t>
  </si>
  <si>
    <t>Mramorak</t>
  </si>
  <si>
    <t>Dolovo</t>
  </si>
  <si>
    <t>Skorenovac</t>
  </si>
  <si>
    <t>Pločica</t>
  </si>
  <si>
    <t>Omoljica</t>
  </si>
  <si>
    <t>Starčevo</t>
  </si>
  <si>
    <t>Ivanovo</t>
  </si>
  <si>
    <t>Banatski Brestovac</t>
  </si>
  <si>
    <t>Vršac</t>
  </si>
  <si>
    <t>Alibunar</t>
  </si>
  <si>
    <t>Banatsko Novo Selo</t>
  </si>
  <si>
    <t>Vladimirovac</t>
  </si>
  <si>
    <t>Devojački Bunar</t>
  </si>
  <si>
    <t>Banatski Karlovac</t>
  </si>
  <si>
    <t>Nikolinci</t>
  </si>
  <si>
    <t>Crvena Crkva</t>
  </si>
  <si>
    <t>Banatska Palanka</t>
  </si>
  <si>
    <t>Banatska Subotica</t>
  </si>
  <si>
    <t>Dupljaja</t>
  </si>
  <si>
    <t>Kajtasovo</t>
  </si>
  <si>
    <t>Uljma</t>
  </si>
  <si>
    <t>Ritisevo</t>
  </si>
  <si>
    <t>Vlajkovac</t>
  </si>
  <si>
    <t>Pavliš</t>
  </si>
  <si>
    <t>Veliko Središte</t>
  </si>
  <si>
    <t>Gudurica</t>
  </si>
  <si>
    <t>Kuštilj</t>
  </si>
  <si>
    <t>Vatin</t>
  </si>
  <si>
    <t>Vojvodinci</t>
  </si>
  <si>
    <t>Izbište</t>
  </si>
  <si>
    <t>Straža</t>
  </si>
  <si>
    <t>Jasenovo</t>
  </si>
  <si>
    <t>Grebenac</t>
  </si>
  <si>
    <t>Vračev Gaj</t>
  </si>
  <si>
    <t>Kusić</t>
  </si>
  <si>
    <t>Samoš</t>
  </si>
  <si>
    <t>Seleuš</t>
  </si>
  <si>
    <t>Ilandža</t>
  </si>
  <si>
    <t>Novi Kozjak</t>
  </si>
  <si>
    <t>Dobrica</t>
  </si>
  <si>
    <t>Plandište</t>
  </si>
  <si>
    <t>Lokve</t>
  </si>
  <si>
    <t>Janošik</t>
  </si>
  <si>
    <t>Jermenovci</t>
  </si>
  <si>
    <t>Margita</t>
  </si>
  <si>
    <t>Veliki Gaj</t>
  </si>
  <si>
    <t>Velika Greda</t>
  </si>
  <si>
    <t>Barice</t>
  </si>
  <si>
    <t>Kupinik</t>
  </si>
  <si>
    <t>Hajdučica</t>
  </si>
  <si>
    <t>Stari Lec</t>
  </si>
  <si>
    <t>Miletićevo</t>
  </si>
  <si>
    <t>Kruščica</t>
  </si>
  <si>
    <t>Užice</t>
  </si>
  <si>
    <t>Lunovo Selo</t>
  </si>
  <si>
    <t>Karan</t>
  </si>
  <si>
    <t>Sevojno</t>
  </si>
  <si>
    <t>Ravni</t>
  </si>
  <si>
    <t>Sirogojno</t>
  </si>
  <si>
    <t>Rožanstvo</t>
  </si>
  <si>
    <t>Ljubiš</t>
  </si>
  <si>
    <t>Požega</t>
  </si>
  <si>
    <t>Ježevica</t>
  </si>
  <si>
    <t>Gornja Dobrinja</t>
  </si>
  <si>
    <t>Jelen Do</t>
  </si>
  <si>
    <t>Arilje</t>
  </si>
  <si>
    <t>Brekovo</t>
  </si>
  <si>
    <t>Divljaka</t>
  </si>
  <si>
    <t>Roge</t>
  </si>
  <si>
    <t>Bioska</t>
  </si>
  <si>
    <t>Kremna</t>
  </si>
  <si>
    <t>Mokra Gora</t>
  </si>
  <si>
    <t>Šljivovica</t>
  </si>
  <si>
    <t>Bajina Bašta</t>
  </si>
  <si>
    <t>Mitrovac</t>
  </si>
  <si>
    <t>Zlodol</t>
  </si>
  <si>
    <t>Kostojevići</t>
  </si>
  <si>
    <t>Rogačica</t>
  </si>
  <si>
    <t>Perućac</t>
  </si>
  <si>
    <t>Kaluđerske Bare</t>
  </si>
  <si>
    <t>Bačevci</t>
  </si>
  <si>
    <t>Kosjerić</t>
  </si>
  <si>
    <t>Seča Reka</t>
  </si>
  <si>
    <t>Varda</t>
  </si>
  <si>
    <t>Ražana</t>
  </si>
  <si>
    <t>Prijepolje</t>
  </si>
  <si>
    <t>Brodarevo</t>
  </si>
  <si>
    <t>Aljinovici</t>
  </si>
  <si>
    <t>Čajetina</t>
  </si>
  <si>
    <t>Bela Zemlja</t>
  </si>
  <si>
    <t>Mačkat</t>
  </si>
  <si>
    <t>Gostilje</t>
  </si>
  <si>
    <t>Jablanica</t>
  </si>
  <si>
    <t>Zlatibor</t>
  </si>
  <si>
    <t>Draglica</t>
  </si>
  <si>
    <t>Kokin Brod</t>
  </si>
  <si>
    <t>Nova Varoš</t>
  </si>
  <si>
    <t>Bozetici</t>
  </si>
  <si>
    <t>Bistrica</t>
  </si>
  <si>
    <t>Priboj</t>
  </si>
  <si>
    <t>Sastavci</t>
  </si>
  <si>
    <t>Banja Kod Priboja</t>
  </si>
  <si>
    <t>Čačak</t>
  </si>
  <si>
    <t>Trbušani</t>
  </si>
  <si>
    <t>Mrčajevci</t>
  </si>
  <si>
    <t>Mojsinje</t>
  </si>
  <si>
    <t>Preljina</t>
  </si>
  <si>
    <t>Bresnica</t>
  </si>
  <si>
    <t>Gornja Trepca</t>
  </si>
  <si>
    <t>Trnava</t>
  </si>
  <si>
    <t>Zablaće</t>
  </si>
  <si>
    <t>Goričani</t>
  </si>
  <si>
    <t>Guča</t>
  </si>
  <si>
    <t>Goračići</t>
  </si>
  <si>
    <t>Kaona</t>
  </si>
  <si>
    <t>Kotraža</t>
  </si>
  <si>
    <t>Lučani</t>
  </si>
  <si>
    <t>Ovčar Banja</t>
  </si>
  <si>
    <t>Markovica</t>
  </si>
  <si>
    <t>Ivanjica</t>
  </si>
  <si>
    <t>Bukovica</t>
  </si>
  <si>
    <t>Prilicki Kiseljak</t>
  </si>
  <si>
    <t>Brezova</t>
  </si>
  <si>
    <t>Vionica</t>
  </si>
  <si>
    <t>Medjurečje</t>
  </si>
  <si>
    <t>Bratljevo</t>
  </si>
  <si>
    <t>Kovilje</t>
  </si>
  <si>
    <t>Kušići</t>
  </si>
  <si>
    <t>Bele Vode</t>
  </si>
  <si>
    <t>Gornji Milanovac</t>
  </si>
  <si>
    <t>Brđani</t>
  </si>
  <si>
    <t>Takovo</t>
  </si>
  <si>
    <t>Bersici</t>
  </si>
  <si>
    <t>Gornji Banjani</t>
  </si>
  <si>
    <t>Brezna</t>
  </si>
  <si>
    <t>Pranjani</t>
  </si>
  <si>
    <t>Šilopaj</t>
  </si>
  <si>
    <t>Boljkovci</t>
  </si>
  <si>
    <t>Rudnik</t>
  </si>
  <si>
    <t>Vračevšnica</t>
  </si>
  <si>
    <t>Kragujevac</t>
  </si>
  <si>
    <t>Grosnica</t>
  </si>
  <si>
    <t>Ilićevo</t>
  </si>
  <si>
    <t>Divostin</t>
  </si>
  <si>
    <t>Bare</t>
  </si>
  <si>
    <t>Gornja Sabanta</t>
  </si>
  <si>
    <t>Erdec</t>
  </si>
  <si>
    <t>Marsic</t>
  </si>
  <si>
    <t>Rača Kragujevačka</t>
  </si>
  <si>
    <t>Malo Krcmare</t>
  </si>
  <si>
    <t>Veliko Krčmare</t>
  </si>
  <si>
    <t>Male Pčelice</t>
  </si>
  <si>
    <t>Bukurovac</t>
  </si>
  <si>
    <t>Lapovo</t>
  </si>
  <si>
    <t>Lapovo Selo</t>
  </si>
  <si>
    <t>Resnik</t>
  </si>
  <si>
    <t>Badnjevac</t>
  </si>
  <si>
    <t>Batočina</t>
  </si>
  <si>
    <t>Brzan</t>
  </si>
  <si>
    <t>Zirovnica</t>
  </si>
  <si>
    <t>Gruza</t>
  </si>
  <si>
    <t>Dragobraca</t>
  </si>
  <si>
    <t>Guberevac</t>
  </si>
  <si>
    <t>Knić</t>
  </si>
  <si>
    <t>Bumbarevo Brdo</t>
  </si>
  <si>
    <t>Toponica</t>
  </si>
  <si>
    <t>Zabojnica</t>
  </si>
  <si>
    <t>Arandjelovac</t>
  </si>
  <si>
    <t>Bukovik</t>
  </si>
  <si>
    <t>Ranilovic</t>
  </si>
  <si>
    <t>Banja</t>
  </si>
  <si>
    <t>Darosava</t>
  </si>
  <si>
    <t>Vencane</t>
  </si>
  <si>
    <t>Stojnik</t>
  </si>
  <si>
    <t>Orašac</t>
  </si>
  <si>
    <t>Jelovik</t>
  </si>
  <si>
    <t>Topola</t>
  </si>
  <si>
    <t>Belosavci</t>
  </si>
  <si>
    <t>Natalinci</t>
  </si>
  <si>
    <t>Donja Satornja</t>
  </si>
  <si>
    <t>Jarmenovci</t>
  </si>
  <si>
    <t>Desimirovac</t>
  </si>
  <si>
    <t>Čumić</t>
  </si>
  <si>
    <t>Stragari</t>
  </si>
  <si>
    <t>Lužnice</t>
  </si>
  <si>
    <t>Jagodina</t>
  </si>
  <si>
    <t>Siokovac</t>
  </si>
  <si>
    <t>Bagrdan</t>
  </si>
  <si>
    <t>Jovac</t>
  </si>
  <si>
    <t>Raševica</t>
  </si>
  <si>
    <t>Potočac</t>
  </si>
  <si>
    <t>Vojska</t>
  </si>
  <si>
    <t>Subotica Kod Svilajnca</t>
  </si>
  <si>
    <t>Svilajnac</t>
  </si>
  <si>
    <t>Sedlare</t>
  </si>
  <si>
    <t>Plažane</t>
  </si>
  <si>
    <t>Despotovac</t>
  </si>
  <si>
    <t>Stenjevac</t>
  </si>
  <si>
    <t>Bobovo</t>
  </si>
  <si>
    <t>Končarevo</t>
  </si>
  <si>
    <t>Ribare</t>
  </si>
  <si>
    <t>Glogovac</t>
  </si>
  <si>
    <t>Veliki Popović</t>
  </si>
  <si>
    <t>Kušiljevo</t>
  </si>
  <si>
    <t>Krušar</t>
  </si>
  <si>
    <t>Supska</t>
  </si>
  <si>
    <t>Ćuprija</t>
  </si>
  <si>
    <t>Senje</t>
  </si>
  <si>
    <t>Senjski Rudnik</t>
  </si>
  <si>
    <t>Ravna Reka</t>
  </si>
  <si>
    <t>Mijatovac</t>
  </si>
  <si>
    <t>Resavica</t>
  </si>
  <si>
    <t>Bigrenica</t>
  </si>
  <si>
    <t>Kolare</t>
  </si>
  <si>
    <t>Plana</t>
  </si>
  <si>
    <t>Trešnjevica</t>
  </si>
  <si>
    <t>Busilovac</t>
  </si>
  <si>
    <t>Paraćin</t>
  </si>
  <si>
    <t>Donja Mutnica</t>
  </si>
  <si>
    <t>Sikirica</t>
  </si>
  <si>
    <t>Donje Vidovo</t>
  </si>
  <si>
    <t>Svojnovo</t>
  </si>
  <si>
    <t>Rekovac</t>
  </si>
  <si>
    <t>Glavinci</t>
  </si>
  <si>
    <t>Dragoševac</t>
  </si>
  <si>
    <t>Belusic</t>
  </si>
  <si>
    <t>Prevešt</t>
  </si>
  <si>
    <t>Dragovo</t>
  </si>
  <si>
    <t>Oparić</t>
  </si>
  <si>
    <t>Miloševo</t>
  </si>
  <si>
    <t>Strižilo</t>
  </si>
  <si>
    <t>Novo Lanište</t>
  </si>
  <si>
    <t>Dragocvet</t>
  </si>
  <si>
    <t>Bunar</t>
  </si>
  <si>
    <t>Kraljevo</t>
  </si>
  <si>
    <t>Mataruška Banja</t>
  </si>
  <si>
    <t>Samaila</t>
  </si>
  <si>
    <t>Adrani</t>
  </si>
  <si>
    <t>Lađevci</t>
  </si>
  <si>
    <t>Roćevci</t>
  </si>
  <si>
    <t>Vitanovac</t>
  </si>
  <si>
    <t>Vitkovac</t>
  </si>
  <si>
    <t>Sirča</t>
  </si>
  <si>
    <t>Vrnjačka Banja</t>
  </si>
  <si>
    <t>Ratina</t>
  </si>
  <si>
    <t>Vrba</t>
  </si>
  <si>
    <t>Podunavci</t>
  </si>
  <si>
    <t>Vrnjci</t>
  </si>
  <si>
    <t>Čukojevac</t>
  </si>
  <si>
    <t>Zica</t>
  </si>
  <si>
    <t>Rudno</t>
  </si>
  <si>
    <t>Novi Pazar</t>
  </si>
  <si>
    <t>Dezeva</t>
  </si>
  <si>
    <t>Lukare</t>
  </si>
  <si>
    <t>Delimede</t>
  </si>
  <si>
    <t>Sopoćani</t>
  </si>
  <si>
    <t>Ribarice</t>
  </si>
  <si>
    <t>Sjenica</t>
  </si>
  <si>
    <t>Štavalj</t>
  </si>
  <si>
    <t>Duga Poljana</t>
  </si>
  <si>
    <t>Ugao</t>
  </si>
  <si>
    <t>Tutin</t>
  </si>
  <si>
    <t>Crkvine</t>
  </si>
  <si>
    <t>Konarevo</t>
  </si>
  <si>
    <t>Bogutovac</t>
  </si>
  <si>
    <t>Ušće</t>
  </si>
  <si>
    <t>Studenica</t>
  </si>
  <si>
    <t>Baljevac Na Ibru</t>
  </si>
  <si>
    <t>Jošanicka Banja</t>
  </si>
  <si>
    <t>Brvenik</t>
  </si>
  <si>
    <t>Raška</t>
  </si>
  <si>
    <t>Rudnica</t>
  </si>
  <si>
    <t>Kopaonik</t>
  </si>
  <si>
    <t>Kruševac</t>
  </si>
  <si>
    <t>Parunovac</t>
  </si>
  <si>
    <t>Djunis</t>
  </si>
  <si>
    <t>Zdravinje</t>
  </si>
  <si>
    <t>Veliki Siljegovac</t>
  </si>
  <si>
    <t>Ribarska Banja</t>
  </si>
  <si>
    <t>Dvorane</t>
  </si>
  <si>
    <t>Veliko Golovode</t>
  </si>
  <si>
    <t>Velika Lomnica</t>
  </si>
  <si>
    <t>Ćićevac</t>
  </si>
  <si>
    <t>Stalać</t>
  </si>
  <si>
    <t>Vitosevac</t>
  </si>
  <si>
    <t>Pojate</t>
  </si>
  <si>
    <t>Ražanj</t>
  </si>
  <si>
    <t>Brus</t>
  </si>
  <si>
    <t>Gornji Stepos</t>
  </si>
  <si>
    <t>Kupci</t>
  </si>
  <si>
    <t>Razbojna</t>
  </si>
  <si>
    <t>Lepenac</t>
  </si>
  <si>
    <t>Brzeće</t>
  </si>
  <si>
    <t>Blazevo</t>
  </si>
  <si>
    <t>Milentija</t>
  </si>
  <si>
    <t>Zlatari</t>
  </si>
  <si>
    <t>Grasevci</t>
  </si>
  <si>
    <t>Pepeljevac</t>
  </si>
  <si>
    <t>Laćisled</t>
  </si>
  <si>
    <t>Velika Vrbnica</t>
  </si>
  <si>
    <t>Gornji Stupanj</t>
  </si>
  <si>
    <t>Trnavci</t>
  </si>
  <si>
    <t>Rataje</t>
  </si>
  <si>
    <t>Ploča</t>
  </si>
  <si>
    <t>Ples</t>
  </si>
  <si>
    <t>Šljivovo</t>
  </si>
  <si>
    <t>Trstenik</t>
  </si>
  <si>
    <t>Stopanja</t>
  </si>
  <si>
    <t>Počekovina</t>
  </si>
  <si>
    <t>Velika Drenova</t>
  </si>
  <si>
    <t>Milutovac</t>
  </si>
  <si>
    <t>Globoder</t>
  </si>
  <si>
    <t>Jasika</t>
  </si>
  <si>
    <t>Bela Voda</t>
  </si>
  <si>
    <t>Konjuh</t>
  </si>
  <si>
    <t>Kukljin</t>
  </si>
  <si>
    <t>Kaonik</t>
  </si>
  <si>
    <t>Padež</t>
  </si>
  <si>
    <t>Donji Krcin</t>
  </si>
  <si>
    <t>Varvarin</t>
  </si>
  <si>
    <t>Bosnjane</t>
  </si>
  <si>
    <t>Bačina</t>
  </si>
  <si>
    <t>Dasnica</t>
  </si>
  <si>
    <t>Osreci</t>
  </si>
  <si>
    <t>Kriva Reka</t>
  </si>
  <si>
    <t>Brezovica</t>
  </si>
  <si>
    <t>Gracanica</t>
  </si>
  <si>
    <t>Kosovo Polje</t>
  </si>
  <si>
    <t>Prilužje</t>
  </si>
  <si>
    <t>Banjska</t>
  </si>
  <si>
    <t>Sočanica</t>
  </si>
  <si>
    <t>Leposavić</t>
  </si>
  <si>
    <t>Lešak</t>
  </si>
  <si>
    <t>Kosovska Mitrovica</t>
  </si>
  <si>
    <t>Zvecan</t>
  </si>
  <si>
    <t>Zubin Potok</t>
  </si>
  <si>
    <t>Štrpce</t>
  </si>
  <si>
    <t>Drajkovce</t>
  </si>
  <si>
    <t>Pasjane</t>
  </si>
  <si>
    <t>Ranilug</t>
  </si>
  <si>
    <t>PTT broj</t>
  </si>
  <si>
    <t>Unos ispravan?</t>
  </si>
  <si>
    <t>Na radnom listu „PTTBrojevi“ data je tabela sa PTT brojevima i pripadajućim nazivima mesta. Na radnom listu „Podaci“ treba implementirati sledeće:</t>
  </si>
  <si>
    <t>Pomoću Data Validation, u ćelijama A2:A20 radnog lista “Podaci” treba omogućiti unos PTT brojeva, uz ograničenje da se dozvoli unos isključivo celih brojeva čija je vrednost u opsegu [11000-38267].</t>
  </si>
  <si>
    <t>zad. 1</t>
  </si>
  <si>
    <t>Ukoliko u ćelijama A2:A20 radnog lista “Podaci” nije unet PTT broj mesta ili je unet PTT broj koji ne postoji u koloni A radnog lista “PTTBrojevi” (u odgovarajućoj ćeliji kolone B se tada pojavljuje sistema poruka #N/A), u pripadajućim ćelijama kolone C treba da se pojavi poruka “Neispravan unos”. Ukoliko je u ćelijama A2:A20 radnog lista “Podaci” unet spravan PTT broj mesta (tada se u odgovarajućoj ćeliji kolone B automatski pojavljuje pripadajući naziv mesta), u pripadajućoj ćeliji kolone C treba da se pojavi poruka “Ispravan unos”.</t>
  </si>
  <si>
    <t>zad. 3</t>
  </si>
  <si>
    <t>VLOOKUP</t>
  </si>
  <si>
    <t>Funkciju VLOOKUP možemo obraditi na primeru zadatka koji je bio na takmičenju iz Poslovne informatike 2013. godine u Subotici.</t>
  </si>
  <si>
    <t>U ćelijama B2:B20 radnog lista “Podaci” treba omogućiti automatski ispis naziva mesta čiji PTT broj je unet u pripadajuću ćeliju kolone A. Ukoliko se u ćeliju A2 unese, na primer, PTT broj 25270, u ćeliji B2 treba automatski da se pojavi sadržaj „Bezdan“; ili, na primer, ako se u ćeliju A3 unese PTT broj 23300, u ćeliji B3 automatski treba da se pojavi sadržaj „Kikinda“.</t>
  </si>
  <si>
    <t>KOMENTAR.</t>
  </si>
  <si>
    <t>U ovom zadatku se koristi VLOOKUP a ne LOOKUP jer VLOOKUP vraća tačnu pronađenu vrednost ako u poslednjem argumentu funkcije ukucamo FALSE, kao na slici dole. Objasniti učenicima.
Rešenje za zadatak 3: IF(ISERROR(B2);"Neispravan unos";"Ispravan unos")</t>
  </si>
  <si>
    <t>Naziv mesta (VLOOKUP)</t>
  </si>
  <si>
    <t>Naziv mesta (LOOKUP)</t>
  </si>
</sst>
</file>

<file path=xl/styles.xml><?xml version="1.0" encoding="utf-8"?>
<styleSheet xmlns="http://schemas.openxmlformats.org/spreadsheetml/2006/main">
  <fonts count="39">
    <font>
      <sz val="10"/>
      <color indexed="8"/>
      <name val="Arial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</font>
    <font>
      <sz val="12"/>
      <color indexed="8"/>
      <name val="Times New Roman"/>
    </font>
    <font>
      <b/>
      <sz val="10"/>
      <color indexed="8"/>
      <name val="Arial"/>
      <family val="2"/>
    </font>
    <font>
      <b/>
      <sz val="12"/>
      <color indexed="8"/>
      <name val="Times New Roman"/>
    </font>
    <font>
      <b/>
      <sz val="10"/>
      <color indexed="8"/>
      <name val="Arial"/>
    </font>
    <font>
      <sz val="10"/>
      <name val="Arial"/>
    </font>
    <font>
      <sz val="10"/>
      <color indexed="8"/>
      <name val="Arial"/>
      <charset val="161"/>
    </font>
    <font>
      <sz val="10"/>
      <name val="Arial"/>
      <charset val="161"/>
    </font>
    <font>
      <b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Arial"/>
      <charset val="161"/>
    </font>
    <font>
      <sz val="8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26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8" fillId="0" borderId="0"/>
    <xf numFmtId="0" fontId="7" fillId="0" borderId="0"/>
    <xf numFmtId="0" fontId="1" fillId="0" borderId="0"/>
  </cellStyleXfs>
  <cellXfs count="11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2"/>
    <xf numFmtId="4" fontId="7" fillId="0" borderId="0" xfId="2" applyNumberFormat="1"/>
    <xf numFmtId="4" fontId="0" fillId="0" borderId="0" xfId="0" applyNumberFormat="1"/>
    <xf numFmtId="0" fontId="9" fillId="0" borderId="0" xfId="1" applyFont="1" applyProtection="1"/>
    <xf numFmtId="4" fontId="12" fillId="0" borderId="0" xfId="1" applyNumberFormat="1" applyFont="1" applyAlignment="1" applyProtection="1">
      <alignment horizontal="right"/>
    </xf>
    <xf numFmtId="1" fontId="12" fillId="0" borderId="0" xfId="1" applyNumberFormat="1" applyFont="1" applyBorder="1" applyProtection="1"/>
    <xf numFmtId="0" fontId="12" fillId="0" borderId="0" xfId="1" applyFont="1" applyProtection="1"/>
    <xf numFmtId="0" fontId="10" fillId="0" borderId="0" xfId="1" applyFont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4" fontId="12" fillId="0" borderId="0" xfId="1" applyNumberFormat="1" applyFont="1" applyProtection="1"/>
    <xf numFmtId="4" fontId="12" fillId="0" borderId="0" xfId="1" applyNumberFormat="1" applyFont="1" applyBorder="1" applyProtection="1"/>
    <xf numFmtId="2" fontId="14" fillId="0" borderId="0" xfId="1" applyNumberFormat="1" applyFont="1" applyProtection="1"/>
    <xf numFmtId="4" fontId="9" fillId="0" borderId="0" xfId="1" applyNumberFormat="1" applyFont="1" applyAlignment="1" applyProtection="1">
      <alignment horizontal="right"/>
    </xf>
    <xf numFmtId="49" fontId="15" fillId="0" borderId="0" xfId="1" applyNumberFormat="1" applyFont="1" applyBorder="1" applyAlignment="1" applyProtection="1">
      <alignment wrapText="1"/>
    </xf>
    <xf numFmtId="0" fontId="9" fillId="0" borderId="1" xfId="1" applyFont="1" applyBorder="1" applyProtection="1"/>
    <xf numFmtId="0" fontId="14" fillId="0" borderId="0" xfId="1" applyFont="1" applyProtection="1"/>
    <xf numFmtId="49" fontId="14" fillId="0" borderId="0" xfId="1" applyNumberFormat="1" applyFont="1" applyProtection="1"/>
    <xf numFmtId="0" fontId="16" fillId="0" borderId="0" xfId="1" applyFont="1" applyProtection="1"/>
    <xf numFmtId="0" fontId="9" fillId="0" borderId="0" xfId="1" applyFont="1" applyBorder="1" applyProtection="1"/>
    <xf numFmtId="4" fontId="9" fillId="0" borderId="0" xfId="1" applyNumberFormat="1" applyFont="1" applyBorder="1" applyProtection="1"/>
    <xf numFmtId="0" fontId="16" fillId="0" borderId="0" xfId="1" applyFont="1" applyBorder="1" applyProtection="1"/>
    <xf numFmtId="4" fontId="15" fillId="0" borderId="0" xfId="1" applyNumberFormat="1" applyFont="1" applyBorder="1" applyAlignment="1" applyProtection="1">
      <alignment horizontal="center"/>
    </xf>
    <xf numFmtId="1" fontId="9" fillId="0" borderId="0" xfId="1" applyNumberFormat="1" applyFont="1" applyBorder="1" applyProtection="1"/>
    <xf numFmtId="0" fontId="14" fillId="0" borderId="0" xfId="1" applyFont="1" applyBorder="1" applyProtection="1"/>
    <xf numFmtId="0" fontId="8" fillId="0" borderId="0" xfId="1"/>
    <xf numFmtId="0" fontId="18" fillId="0" borderId="0" xfId="1" applyFont="1"/>
    <xf numFmtId="0" fontId="18" fillId="0" borderId="0" xfId="1" applyFont="1" applyAlignment="1">
      <alignment horizontal="center"/>
    </xf>
    <xf numFmtId="4" fontId="18" fillId="0" borderId="0" xfId="1" applyNumberFormat="1" applyFont="1"/>
    <xf numFmtId="4" fontId="18" fillId="0" borderId="2" xfId="1" applyNumberFormat="1" applyFont="1" applyBorder="1"/>
    <xf numFmtId="0" fontId="18" fillId="0" borderId="2" xfId="1" applyFont="1" applyBorder="1" applyAlignment="1">
      <alignment horizontal="center"/>
    </xf>
    <xf numFmtId="4" fontId="18" fillId="0" borderId="5" xfId="1" applyNumberFormat="1" applyFont="1" applyBorder="1"/>
    <xf numFmtId="0" fontId="7" fillId="0" borderId="6" xfId="2" applyBorder="1"/>
    <xf numFmtId="4" fontId="7" fillId="0" borderId="6" xfId="2" applyNumberFormat="1" applyBorder="1"/>
    <xf numFmtId="0" fontId="17" fillId="3" borderId="6" xfId="2" applyFont="1" applyFill="1" applyBorder="1"/>
    <xf numFmtId="4" fontId="17" fillId="3" borderId="6" xfId="2" applyNumberFormat="1" applyFont="1" applyFill="1" applyBorder="1"/>
    <xf numFmtId="4" fontId="19" fillId="0" borderId="6" xfId="2" applyNumberFormat="1" applyFont="1" applyBorder="1"/>
    <xf numFmtId="4" fontId="21" fillId="0" borderId="1" xfId="1" applyNumberFormat="1" applyFont="1" applyBorder="1"/>
    <xf numFmtId="4" fontId="21" fillId="0" borderId="2" xfId="1" applyNumberFormat="1" applyFont="1" applyBorder="1"/>
    <xf numFmtId="4" fontId="9" fillId="0" borderId="0" xfId="1" applyNumberFormat="1" applyFont="1" applyBorder="1" applyAlignment="1" applyProtection="1">
      <alignment horizontal="right"/>
    </xf>
    <xf numFmtId="0" fontId="2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4" fontId="19" fillId="0" borderId="6" xfId="0" applyNumberFormat="1" applyFont="1" applyBorder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8" fillId="0" borderId="6" xfId="0" applyFont="1" applyBorder="1"/>
    <xf numFmtId="0" fontId="4" fillId="6" borderId="6" xfId="0" applyFont="1" applyFill="1" applyBorder="1" applyAlignment="1">
      <alignment horizontal="center"/>
    </xf>
    <xf numFmtId="4" fontId="4" fillId="6" borderId="6" xfId="0" applyNumberFormat="1" applyFont="1" applyFill="1" applyBorder="1" applyAlignment="1">
      <alignment horizontal="center"/>
    </xf>
    <xf numFmtId="0" fontId="28" fillId="0" borderId="0" xfId="0" applyFont="1" applyFill="1"/>
    <xf numFmtId="0" fontId="27" fillId="0" borderId="0" xfId="0" applyFont="1" applyFill="1"/>
    <xf numFmtId="0" fontId="31" fillId="0" borderId="0" xfId="0" applyFont="1"/>
    <xf numFmtId="0" fontId="31" fillId="0" borderId="0" xfId="0" applyFont="1" applyAlignment="1">
      <alignment wrapText="1"/>
    </xf>
    <xf numFmtId="0" fontId="33" fillId="0" borderId="0" xfId="1" applyFont="1" applyProtection="1"/>
    <xf numFmtId="0" fontId="31" fillId="0" borderId="8" xfId="1" applyFont="1" applyBorder="1" applyAlignment="1" applyProtection="1">
      <alignment horizontal="left"/>
      <protection locked="0"/>
    </xf>
    <xf numFmtId="0" fontId="31" fillId="0" borderId="3" xfId="1" applyFont="1" applyBorder="1" applyProtection="1">
      <protection locked="0"/>
    </xf>
    <xf numFmtId="4" fontId="31" fillId="0" borderId="3" xfId="1" applyNumberFormat="1" applyFont="1" applyBorder="1" applyProtection="1">
      <protection locked="0"/>
    </xf>
    <xf numFmtId="4" fontId="31" fillId="0" borderId="3" xfId="1" applyNumberFormat="1" applyFont="1" applyBorder="1" applyProtection="1"/>
    <xf numFmtId="0" fontId="34" fillId="0" borderId="0" xfId="1" applyFont="1" applyProtection="1"/>
    <xf numFmtId="49" fontId="33" fillId="0" borderId="3" xfId="1" applyNumberFormat="1" applyFont="1" applyFill="1" applyBorder="1" applyAlignment="1" applyProtection="1">
      <alignment horizontal="right"/>
    </xf>
    <xf numFmtId="4" fontId="33" fillId="0" borderId="3" xfId="1" applyNumberFormat="1" applyFont="1" applyFill="1" applyBorder="1" applyProtection="1">
      <protection locked="0"/>
    </xf>
    <xf numFmtId="4" fontId="33" fillId="0" borderId="3" xfId="1" applyNumberFormat="1" applyFont="1" applyBorder="1" applyProtection="1"/>
    <xf numFmtId="4" fontId="31" fillId="0" borderId="3" xfId="1" applyNumberFormat="1" applyFont="1" applyFill="1" applyBorder="1" applyAlignment="1" applyProtection="1">
      <alignment horizontal="right"/>
      <protection locked="0"/>
    </xf>
    <xf numFmtId="0" fontId="31" fillId="0" borderId="3" xfId="1" applyFont="1" applyFill="1" applyBorder="1" applyAlignment="1" applyProtection="1">
      <alignment horizontal="left"/>
      <protection locked="0"/>
    </xf>
    <xf numFmtId="49" fontId="33" fillId="0" borderId="0" xfId="1" applyNumberFormat="1" applyFont="1" applyFill="1" applyBorder="1" applyAlignment="1" applyProtection="1">
      <alignment horizontal="right"/>
    </xf>
    <xf numFmtId="0" fontId="33" fillId="0" borderId="0" xfId="1" applyFont="1" applyFill="1" applyBorder="1" applyAlignment="1" applyProtection="1">
      <alignment horizontal="left"/>
    </xf>
    <xf numFmtId="0" fontId="33" fillId="0" borderId="0" xfId="1" applyNumberFormat="1" applyFont="1" applyFill="1" applyBorder="1" applyAlignment="1" applyProtection="1">
      <alignment horizontal="left"/>
    </xf>
    <xf numFmtId="4" fontId="33" fillId="2" borderId="14" xfId="1" applyNumberFormat="1" applyFont="1" applyFill="1" applyBorder="1" applyProtection="1"/>
    <xf numFmtId="4" fontId="33" fillId="0" borderId="0" xfId="1" applyNumberFormat="1" applyFont="1" applyBorder="1" applyProtection="1"/>
    <xf numFmtId="4" fontId="33" fillId="2" borderId="3" xfId="1" applyNumberFormat="1" applyFont="1" applyFill="1" applyBorder="1" applyProtection="1"/>
    <xf numFmtId="0" fontId="31" fillId="0" borderId="8" xfId="1" applyFont="1" applyFill="1" applyBorder="1" applyAlignment="1" applyProtection="1">
      <alignment horizontal="left"/>
      <protection locked="0"/>
    </xf>
    <xf numFmtId="0" fontId="31" fillId="0" borderId="8" xfId="1" applyFont="1" applyFill="1" applyBorder="1" applyAlignment="1" applyProtection="1">
      <protection locked="0"/>
    </xf>
    <xf numFmtId="0" fontId="36" fillId="0" borderId="0" xfId="0" applyFont="1"/>
    <xf numFmtId="0" fontId="1" fillId="0" borderId="0" xfId="3"/>
    <xf numFmtId="0" fontId="30" fillId="8" borderId="16" xfId="3" applyFont="1" applyFill="1" applyBorder="1"/>
    <xf numFmtId="0" fontId="1" fillId="9" borderId="16" xfId="3" applyFill="1" applyBorder="1"/>
    <xf numFmtId="0" fontId="32" fillId="0" borderId="0" xfId="0" applyFont="1"/>
    <xf numFmtId="0" fontId="32" fillId="0" borderId="0" xfId="0" applyFont="1" applyAlignment="1">
      <alignment vertical="top"/>
    </xf>
    <xf numFmtId="0" fontId="38" fillId="0" borderId="0" xfId="0" applyFont="1"/>
    <xf numFmtId="0" fontId="3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5" fillId="7" borderId="0" xfId="0" applyFont="1" applyFill="1" applyAlignment="1">
      <alignment horizontal="left" wrapText="1"/>
    </xf>
    <xf numFmtId="0" fontId="32" fillId="7" borderId="0" xfId="0" applyFont="1" applyFill="1" applyAlignment="1">
      <alignment horizontal="left" wrapText="1"/>
    </xf>
    <xf numFmtId="0" fontId="31" fillId="7" borderId="0" xfId="0" applyFont="1" applyFill="1" applyAlignment="1">
      <alignment horizontal="left" wrapText="1"/>
    </xf>
    <xf numFmtId="0" fontId="28" fillId="7" borderId="0" xfId="0" applyFont="1" applyFill="1" applyAlignment="1">
      <alignment horizontal="left" wrapText="1"/>
    </xf>
    <xf numFmtId="0" fontId="20" fillId="4" borderId="0" xfId="2" applyFont="1" applyFill="1" applyAlignment="1">
      <alignment horizontal="center"/>
    </xf>
    <xf numFmtId="0" fontId="20" fillId="4" borderId="15" xfId="0" applyFont="1" applyFill="1" applyBorder="1" applyAlignment="1">
      <alignment horizontal="left" wrapText="1"/>
    </xf>
    <xf numFmtId="4" fontId="4" fillId="5" borderId="0" xfId="0" applyNumberFormat="1" applyFont="1" applyFill="1" applyAlignment="1">
      <alignment horizontal="center" wrapText="1"/>
    </xf>
    <xf numFmtId="4" fontId="34" fillId="2" borderId="10" xfId="1" applyNumberFormat="1" applyFont="1" applyFill="1" applyBorder="1" applyAlignment="1" applyProtection="1">
      <alignment horizontal="center" vertical="center"/>
    </xf>
    <xf numFmtId="4" fontId="34" fillId="2" borderId="11" xfId="1" applyNumberFormat="1" applyFont="1" applyFill="1" applyBorder="1" applyAlignment="1" applyProtection="1">
      <alignment horizontal="center" vertical="center"/>
    </xf>
    <xf numFmtId="4" fontId="33" fillId="0" borderId="9" xfId="1" applyNumberFormat="1" applyFont="1" applyFill="1" applyBorder="1" applyAlignment="1" applyProtection="1">
      <alignment horizontal="right"/>
    </xf>
    <xf numFmtId="4" fontId="17" fillId="0" borderId="0" xfId="1" applyNumberFormat="1" applyFont="1" applyBorder="1" applyAlignment="1" applyProtection="1">
      <alignment horizontal="center"/>
    </xf>
    <xf numFmtId="4" fontId="34" fillId="2" borderId="4" xfId="1" applyNumberFormat="1" applyFont="1" applyFill="1" applyBorder="1" applyAlignment="1" applyProtection="1">
      <alignment horizontal="center" vertical="center" wrapText="1"/>
    </xf>
    <xf numFmtId="4" fontId="34" fillId="2" borderId="7" xfId="1" applyNumberFormat="1" applyFont="1" applyFill="1" applyBorder="1" applyAlignment="1" applyProtection="1">
      <alignment horizontal="center" vertical="center" wrapText="1"/>
    </xf>
    <xf numFmtId="4" fontId="34" fillId="2" borderId="4" xfId="1" applyNumberFormat="1" applyFont="1" applyFill="1" applyBorder="1" applyAlignment="1" applyProtection="1">
      <alignment horizontal="center" vertical="center"/>
    </xf>
    <xf numFmtId="4" fontId="34" fillId="2" borderId="7" xfId="1" applyNumberFormat="1" applyFont="1" applyFill="1" applyBorder="1" applyAlignment="1" applyProtection="1">
      <alignment horizontal="center" vertical="center"/>
    </xf>
    <xf numFmtId="0" fontId="34" fillId="2" borderId="10" xfId="1" applyFont="1" applyFill="1" applyBorder="1" applyAlignment="1" applyProtection="1">
      <alignment horizontal="center" vertical="center"/>
    </xf>
    <xf numFmtId="0" fontId="34" fillId="2" borderId="11" xfId="1" applyFont="1" applyFill="1" applyBorder="1" applyAlignment="1" applyProtection="1">
      <alignment horizontal="center" vertical="center"/>
    </xf>
    <xf numFmtId="0" fontId="34" fillId="2" borderId="4" xfId="1" applyFont="1" applyFill="1" applyBorder="1" applyAlignment="1" applyProtection="1">
      <alignment horizontal="center" vertical="center"/>
    </xf>
    <xf numFmtId="0" fontId="34" fillId="2" borderId="7" xfId="1" applyFont="1" applyFill="1" applyBorder="1" applyAlignment="1" applyProtection="1">
      <alignment horizontal="center" vertical="center"/>
    </xf>
    <xf numFmtId="4" fontId="34" fillId="2" borderId="3" xfId="1" applyNumberFormat="1" applyFont="1" applyFill="1" applyBorder="1" applyAlignment="1" applyProtection="1">
      <alignment horizontal="center" vertical="center" wrapText="1"/>
    </xf>
    <xf numFmtId="4" fontId="34" fillId="2" borderId="3" xfId="1" applyNumberFormat="1" applyFont="1" applyFill="1" applyBorder="1" applyAlignment="1" applyProtection="1">
      <alignment horizontal="center" vertical="center"/>
    </xf>
    <xf numFmtId="4" fontId="33" fillId="0" borderId="13" xfId="1" applyNumberFormat="1" applyFont="1" applyFill="1" applyBorder="1" applyAlignment="1" applyProtection="1">
      <alignment horizontal="right"/>
    </xf>
    <xf numFmtId="49" fontId="34" fillId="2" borderId="4" xfId="1" applyNumberFormat="1" applyFont="1" applyFill="1" applyBorder="1" applyAlignment="1" applyProtection="1">
      <alignment horizontal="center" vertical="center"/>
    </xf>
    <xf numFmtId="49" fontId="34" fillId="2" borderId="7" xfId="1" applyNumberFormat="1" applyFont="1" applyFill="1" applyBorder="1" applyAlignment="1" applyProtection="1">
      <alignment horizontal="center" vertical="center"/>
    </xf>
    <xf numFmtId="49" fontId="10" fillId="0" borderId="4" xfId="1" applyNumberFormat="1" applyFont="1" applyBorder="1" applyAlignment="1" applyProtection="1">
      <alignment horizontal="center"/>
      <protection locked="0"/>
    </xf>
    <xf numFmtId="0" fontId="11" fillId="0" borderId="12" xfId="1" applyFont="1" applyBorder="1" applyAlignment="1" applyProtection="1">
      <alignment horizontal="center"/>
    </xf>
    <xf numFmtId="0" fontId="10" fillId="0" borderId="7" xfId="1" applyFont="1" applyBorder="1" applyAlignment="1" applyProtection="1">
      <alignment horizontal="center"/>
      <protection locked="0"/>
    </xf>
    <xf numFmtId="1" fontId="33" fillId="0" borderId="1" xfId="1" applyNumberFormat="1" applyFont="1" applyBorder="1" applyAlignment="1" applyProtection="1">
      <alignment horizontal="left"/>
      <protection locked="0"/>
    </xf>
    <xf numFmtId="1" fontId="9" fillId="0" borderId="1" xfId="1" applyNumberFormat="1" applyFont="1" applyBorder="1" applyAlignment="1" applyProtection="1">
      <alignment horizontal="left"/>
      <protection locked="0"/>
    </xf>
    <xf numFmtId="1" fontId="9" fillId="0" borderId="0" xfId="1" applyNumberFormat="1" applyFont="1" applyBorder="1" applyAlignment="1" applyProtection="1">
      <alignment horizontal="left"/>
      <protection locked="0"/>
    </xf>
    <xf numFmtId="49" fontId="34" fillId="2" borderId="3" xfId="1" applyNumberFormat="1" applyFont="1" applyFill="1" applyBorder="1" applyAlignment="1" applyProtection="1">
      <alignment horizontal="center" vertical="center"/>
    </xf>
    <xf numFmtId="0" fontId="34" fillId="2" borderId="3" xfId="1" applyFont="1" applyFill="1" applyBorder="1" applyAlignment="1" applyProtection="1">
      <alignment horizontal="center" vertical="center"/>
    </xf>
    <xf numFmtId="4" fontId="9" fillId="0" borderId="1" xfId="1" applyNumberFormat="1" applyFont="1" applyBorder="1" applyAlignment="1" applyProtection="1">
      <alignment horizontal="center"/>
    </xf>
    <xf numFmtId="0" fontId="18" fillId="0" borderId="0" xfId="1" applyFont="1" applyBorder="1" applyAlignment="1">
      <alignment horizontal="center"/>
    </xf>
    <xf numFmtId="0" fontId="1" fillId="10" borderId="16" xfId="3" applyFill="1" applyBorder="1"/>
  </cellXfs>
  <cellStyles count="4">
    <cellStyle name="Normal" xfId="0" builtinId="0"/>
    <cellStyle name="Normal 2" xfId="3"/>
    <cellStyle name="Normal_NIVELACIJA M" xfId="1"/>
    <cellStyle name="Normal_SIFARNIK NAMESTAJ TELAN 200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60</xdr:row>
      <xdr:rowOff>114299</xdr:rowOff>
    </xdr:from>
    <xdr:to>
      <xdr:col>9</xdr:col>
      <xdr:colOff>288287</xdr:colOff>
      <xdr:row>80</xdr:row>
      <xdr:rowOff>47624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5373349"/>
          <a:ext cx="5498462" cy="3171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L65"/>
  <sheetViews>
    <sheetView tabSelected="1" topLeftCell="A25" workbookViewId="0">
      <selection activeCell="C36" sqref="C36"/>
    </sheetView>
  </sheetViews>
  <sheetFormatPr defaultRowHeight="12.75"/>
  <cols>
    <col min="1" max="1" width="7.85546875" customWidth="1"/>
    <col min="9" max="9" width="10.85546875" customWidth="1"/>
  </cols>
  <sheetData>
    <row r="2" spans="1:9" ht="26.25" customHeight="1"/>
    <row r="3" spans="1:9" ht="18">
      <c r="B3" s="48" t="s">
        <v>195</v>
      </c>
    </row>
    <row r="4" spans="1:9" ht="21.75" customHeight="1"/>
    <row r="5" spans="1:9">
      <c r="B5" t="s">
        <v>190</v>
      </c>
    </row>
    <row r="6" spans="1:9">
      <c r="B6" s="54" t="s">
        <v>208</v>
      </c>
    </row>
    <row r="7" spans="1:9">
      <c r="A7" s="1" t="s">
        <v>194</v>
      </c>
      <c r="B7" s="46" t="s">
        <v>191</v>
      </c>
    </row>
    <row r="8" spans="1:9">
      <c r="A8" s="1"/>
      <c r="B8" t="s">
        <v>192</v>
      </c>
    </row>
    <row r="9" spans="1:9">
      <c r="A9" s="1"/>
      <c r="B9" s="47" t="s">
        <v>196</v>
      </c>
    </row>
    <row r="10" spans="1:9">
      <c r="A10" s="1"/>
      <c r="B10" s="47"/>
    </row>
    <row r="11" spans="1:9">
      <c r="A11" s="1" t="s">
        <v>203</v>
      </c>
      <c r="B11" s="53" t="s">
        <v>206</v>
      </c>
    </row>
    <row r="12" spans="1:9">
      <c r="A12" s="1"/>
      <c r="B12" s="52" t="s">
        <v>207</v>
      </c>
    </row>
    <row r="13" spans="1:9">
      <c r="A13" s="1"/>
      <c r="B13" s="47"/>
    </row>
    <row r="14" spans="1:9">
      <c r="A14" s="1" t="s">
        <v>198</v>
      </c>
      <c r="B14" s="46" t="s">
        <v>197</v>
      </c>
    </row>
    <row r="15" spans="1:9" ht="52.5" customHeight="1">
      <c r="B15" s="87" t="s">
        <v>210</v>
      </c>
      <c r="C15" s="87"/>
      <c r="D15" s="87"/>
      <c r="E15" s="87"/>
      <c r="F15" s="87"/>
      <c r="G15" s="87"/>
      <c r="H15" s="87"/>
      <c r="I15" s="87"/>
    </row>
    <row r="16" spans="1:9">
      <c r="B16" s="47" t="s">
        <v>199</v>
      </c>
    </row>
    <row r="17" spans="1:10">
      <c r="B17" s="47" t="s">
        <v>201</v>
      </c>
    </row>
    <row r="18" spans="1:10" ht="91.5" customHeight="1">
      <c r="B18" s="86" t="s">
        <v>209</v>
      </c>
      <c r="C18" s="86"/>
      <c r="D18" s="86"/>
      <c r="E18" s="86"/>
      <c r="F18" s="86"/>
      <c r="G18" s="86"/>
      <c r="H18" s="86"/>
      <c r="I18" s="86"/>
      <c r="J18" s="55"/>
    </row>
    <row r="20" spans="1:10">
      <c r="A20" s="1" t="s">
        <v>212</v>
      </c>
      <c r="B20" s="75" t="s">
        <v>213</v>
      </c>
    </row>
    <row r="21" spans="1:10">
      <c r="B21" s="54" t="s">
        <v>214</v>
      </c>
    </row>
    <row r="22" spans="1:10">
      <c r="B22" s="54" t="s">
        <v>215</v>
      </c>
    </row>
    <row r="23" spans="1:10">
      <c r="B23" s="54" t="s">
        <v>216</v>
      </c>
    </row>
    <row r="24" spans="1:10">
      <c r="B24" s="54" t="s">
        <v>217</v>
      </c>
    </row>
    <row r="25" spans="1:10">
      <c r="B25" s="54" t="s">
        <v>218</v>
      </c>
    </row>
    <row r="26" spans="1:10">
      <c r="B26" s="54" t="s">
        <v>219</v>
      </c>
    </row>
    <row r="28" spans="1:10">
      <c r="A28" s="1" t="s">
        <v>220</v>
      </c>
      <c r="B28" s="75" t="s">
        <v>221</v>
      </c>
    </row>
    <row r="49" spans="1:9" ht="33">
      <c r="B49" s="81" t="s">
        <v>1367</v>
      </c>
    </row>
    <row r="50" spans="1:9" ht="40.5" customHeight="1">
      <c r="B50" s="84" t="s">
        <v>1368</v>
      </c>
      <c r="C50" s="84"/>
      <c r="D50" s="84"/>
      <c r="E50" s="84"/>
      <c r="F50" s="84"/>
      <c r="G50" s="84"/>
      <c r="H50" s="84"/>
      <c r="I50" s="84"/>
    </row>
    <row r="54" spans="1:9" ht="35.25" customHeight="1">
      <c r="B54" s="82" t="s">
        <v>1362</v>
      </c>
      <c r="C54" s="82"/>
      <c r="D54" s="82"/>
      <c r="E54" s="82"/>
      <c r="F54" s="82"/>
      <c r="G54" s="82"/>
      <c r="H54" s="82"/>
      <c r="I54" s="82"/>
    </row>
    <row r="55" spans="1:9" ht="47.25" customHeight="1">
      <c r="A55" s="80" t="s">
        <v>1364</v>
      </c>
      <c r="B55" s="82" t="s">
        <v>1363</v>
      </c>
      <c r="C55" s="83"/>
      <c r="D55" s="83"/>
      <c r="E55" s="83"/>
      <c r="F55" s="83"/>
      <c r="G55" s="83"/>
      <c r="H55" s="83"/>
      <c r="I55" s="83"/>
    </row>
    <row r="56" spans="1:9" ht="75" customHeight="1">
      <c r="A56" s="80" t="s">
        <v>203</v>
      </c>
      <c r="B56" s="82" t="s">
        <v>1369</v>
      </c>
      <c r="C56" s="82"/>
      <c r="D56" s="82"/>
      <c r="E56" s="82"/>
      <c r="F56" s="82"/>
      <c r="G56" s="82"/>
      <c r="H56" s="82"/>
      <c r="I56" s="82"/>
    </row>
    <row r="57" spans="1:9" ht="98.25" customHeight="1">
      <c r="A57" s="80" t="s">
        <v>1366</v>
      </c>
      <c r="B57" s="82" t="s">
        <v>1365</v>
      </c>
      <c r="C57" s="83"/>
      <c r="D57" s="83"/>
      <c r="E57" s="83"/>
      <c r="F57" s="83"/>
      <c r="G57" s="83"/>
      <c r="H57" s="83"/>
      <c r="I57" s="83"/>
    </row>
    <row r="59" spans="1:9">
      <c r="B59" s="79" t="s">
        <v>1370</v>
      </c>
    </row>
    <row r="60" spans="1:9" ht="63" customHeight="1">
      <c r="B60" s="85" t="s">
        <v>1371</v>
      </c>
      <c r="C60" s="85"/>
      <c r="D60" s="85"/>
      <c r="E60" s="85"/>
      <c r="F60" s="85"/>
      <c r="G60" s="85"/>
      <c r="H60" s="85"/>
      <c r="I60" s="85"/>
    </row>
    <row r="65" spans="12:12">
      <c r="L65" s="54"/>
    </row>
  </sheetData>
  <mergeCells count="8">
    <mergeCell ref="B57:I57"/>
    <mergeCell ref="B50:I50"/>
    <mergeCell ref="B60:I60"/>
    <mergeCell ref="B18:I18"/>
    <mergeCell ref="B15:I15"/>
    <mergeCell ref="B54:I54"/>
    <mergeCell ref="B55:I55"/>
    <mergeCell ref="B56:I56"/>
  </mergeCells>
  <pageMargins left="0.56000000000000005" right="0.45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1"/>
  </sheetPr>
  <dimension ref="A1:B1172"/>
  <sheetViews>
    <sheetView workbookViewId="0">
      <selection activeCell="F21" sqref="A21:F21"/>
    </sheetView>
  </sheetViews>
  <sheetFormatPr defaultRowHeight="15"/>
  <cols>
    <col min="1" max="1" width="6" style="76" bestFit="1" customWidth="1"/>
    <col min="2" max="2" width="22.85546875" style="76" bestFit="1" customWidth="1"/>
    <col min="3" max="16384" width="9.140625" style="76"/>
  </cols>
  <sheetData>
    <row r="1" spans="1:2">
      <c r="A1" s="76">
        <v>11000</v>
      </c>
      <c r="B1" s="76" t="s">
        <v>222</v>
      </c>
    </row>
    <row r="2" spans="1:2">
      <c r="A2" s="76">
        <v>11010</v>
      </c>
      <c r="B2" s="76" t="s">
        <v>223</v>
      </c>
    </row>
    <row r="3" spans="1:2">
      <c r="A3" s="76">
        <v>11030</v>
      </c>
      <c r="B3" s="76" t="s">
        <v>224</v>
      </c>
    </row>
    <row r="4" spans="1:2">
      <c r="A4" s="76">
        <v>11050</v>
      </c>
      <c r="B4" s="76" t="s">
        <v>225</v>
      </c>
    </row>
    <row r="5" spans="1:2">
      <c r="A5" s="76">
        <v>11060</v>
      </c>
      <c r="B5" s="76" t="s">
        <v>226</v>
      </c>
    </row>
    <row r="6" spans="1:2">
      <c r="A6" s="76">
        <v>11070</v>
      </c>
      <c r="B6" s="76" t="s">
        <v>227</v>
      </c>
    </row>
    <row r="7" spans="1:2">
      <c r="A7" s="76">
        <v>11080</v>
      </c>
      <c r="B7" s="76" t="s">
        <v>228</v>
      </c>
    </row>
    <row r="8" spans="1:2">
      <c r="A8" s="76">
        <v>11080</v>
      </c>
      <c r="B8" s="76" t="s">
        <v>229</v>
      </c>
    </row>
    <row r="9" spans="1:2">
      <c r="A9" s="76">
        <v>11090</v>
      </c>
      <c r="B9" s="76" t="s">
        <v>230</v>
      </c>
    </row>
    <row r="10" spans="1:2">
      <c r="A10" s="76">
        <v>11130</v>
      </c>
      <c r="B10" s="76" t="s">
        <v>231</v>
      </c>
    </row>
    <row r="11" spans="1:2">
      <c r="A11" s="76">
        <v>11194</v>
      </c>
      <c r="B11" s="76" t="s">
        <v>232</v>
      </c>
    </row>
    <row r="12" spans="1:2">
      <c r="A12" s="76">
        <v>11211</v>
      </c>
      <c r="B12" s="76" t="s">
        <v>233</v>
      </c>
    </row>
    <row r="13" spans="1:2">
      <c r="A13" s="76">
        <v>11212</v>
      </c>
      <c r="B13" s="76" t="s">
        <v>234</v>
      </c>
    </row>
    <row r="14" spans="1:2">
      <c r="A14" s="76">
        <v>11213</v>
      </c>
      <c r="B14" s="76" t="s">
        <v>235</v>
      </c>
    </row>
    <row r="15" spans="1:2">
      <c r="A15" s="76">
        <v>11223</v>
      </c>
      <c r="B15" s="76" t="s">
        <v>236</v>
      </c>
    </row>
    <row r="16" spans="1:2">
      <c r="A16" s="76">
        <v>11224</v>
      </c>
      <c r="B16" s="76" t="s">
        <v>237</v>
      </c>
    </row>
    <row r="17" spans="1:2">
      <c r="A17" s="76">
        <v>11225</v>
      </c>
      <c r="B17" s="76" t="s">
        <v>238</v>
      </c>
    </row>
    <row r="18" spans="1:2">
      <c r="A18" s="76">
        <v>11226</v>
      </c>
      <c r="B18" s="76" t="s">
        <v>239</v>
      </c>
    </row>
    <row r="19" spans="1:2">
      <c r="A19" s="76">
        <v>11232</v>
      </c>
      <c r="B19" s="76" t="s">
        <v>240</v>
      </c>
    </row>
    <row r="20" spans="1:2">
      <c r="A20" s="76">
        <v>11233</v>
      </c>
      <c r="B20" s="76" t="s">
        <v>241</v>
      </c>
    </row>
    <row r="21" spans="1:2">
      <c r="A21" s="76">
        <v>11235</v>
      </c>
      <c r="B21" s="76" t="s">
        <v>242</v>
      </c>
    </row>
    <row r="22" spans="1:2">
      <c r="A22" s="76">
        <v>11251</v>
      </c>
      <c r="B22" s="76" t="s">
        <v>243</v>
      </c>
    </row>
    <row r="23" spans="1:2">
      <c r="A23" s="76">
        <v>11253</v>
      </c>
      <c r="B23" s="76" t="s">
        <v>244</v>
      </c>
    </row>
    <row r="24" spans="1:2">
      <c r="A24" s="76">
        <v>11260</v>
      </c>
      <c r="B24" s="76" t="s">
        <v>245</v>
      </c>
    </row>
    <row r="25" spans="1:2">
      <c r="A25" s="76">
        <v>11261</v>
      </c>
      <c r="B25" s="76" t="s">
        <v>246</v>
      </c>
    </row>
    <row r="26" spans="1:2">
      <c r="A26" s="76">
        <v>11262</v>
      </c>
      <c r="B26" s="76" t="s">
        <v>247</v>
      </c>
    </row>
    <row r="27" spans="1:2">
      <c r="A27" s="76">
        <v>11271</v>
      </c>
      <c r="B27" s="76" t="s">
        <v>248</v>
      </c>
    </row>
    <row r="28" spans="1:2">
      <c r="A28" s="76">
        <v>11272</v>
      </c>
      <c r="B28" s="76" t="s">
        <v>249</v>
      </c>
    </row>
    <row r="29" spans="1:2">
      <c r="A29" s="76">
        <v>11275</v>
      </c>
      <c r="B29" s="76" t="s">
        <v>250</v>
      </c>
    </row>
    <row r="30" spans="1:2">
      <c r="A30" s="76">
        <v>11276</v>
      </c>
      <c r="B30" s="76" t="s">
        <v>251</v>
      </c>
    </row>
    <row r="31" spans="1:2">
      <c r="A31" s="76">
        <v>11277</v>
      </c>
      <c r="B31" s="76" t="s">
        <v>252</v>
      </c>
    </row>
    <row r="32" spans="1:2">
      <c r="A32" s="76">
        <v>11279</v>
      </c>
      <c r="B32" s="76" t="s">
        <v>253</v>
      </c>
    </row>
    <row r="33" spans="1:2">
      <c r="A33" s="76">
        <v>11280</v>
      </c>
      <c r="B33" s="76" t="s">
        <v>254</v>
      </c>
    </row>
    <row r="34" spans="1:2">
      <c r="A34" s="76">
        <v>11282</v>
      </c>
      <c r="B34" s="76" t="s">
        <v>255</v>
      </c>
    </row>
    <row r="35" spans="1:2">
      <c r="A35" s="76">
        <v>11300</v>
      </c>
      <c r="B35" s="76" t="s">
        <v>256</v>
      </c>
    </row>
    <row r="36" spans="1:2">
      <c r="A36" s="76">
        <v>11306</v>
      </c>
      <c r="B36" s="76" t="s">
        <v>257</v>
      </c>
    </row>
    <row r="37" spans="1:2">
      <c r="A37" s="76">
        <v>11307</v>
      </c>
      <c r="B37" s="76" t="s">
        <v>258</v>
      </c>
    </row>
    <row r="38" spans="1:2">
      <c r="A38" s="76">
        <v>11308</v>
      </c>
      <c r="B38" s="76" t="s">
        <v>259</v>
      </c>
    </row>
    <row r="39" spans="1:2">
      <c r="A39" s="76">
        <v>11309</v>
      </c>
      <c r="B39" s="76" t="s">
        <v>260</v>
      </c>
    </row>
    <row r="40" spans="1:2">
      <c r="A40" s="76">
        <v>11310</v>
      </c>
      <c r="B40" s="76" t="s">
        <v>261</v>
      </c>
    </row>
    <row r="41" spans="1:2">
      <c r="A41" s="76">
        <v>11311</v>
      </c>
      <c r="B41" s="76" t="s">
        <v>262</v>
      </c>
    </row>
    <row r="42" spans="1:2">
      <c r="A42" s="76">
        <v>11312</v>
      </c>
      <c r="B42" s="76" t="s">
        <v>263</v>
      </c>
    </row>
    <row r="43" spans="1:2">
      <c r="A43" s="76">
        <v>11313</v>
      </c>
      <c r="B43" s="76" t="s">
        <v>264</v>
      </c>
    </row>
    <row r="44" spans="1:2">
      <c r="A44" s="76">
        <v>11314</v>
      </c>
      <c r="B44" s="76" t="s">
        <v>265</v>
      </c>
    </row>
    <row r="45" spans="1:2">
      <c r="A45" s="76">
        <v>11315</v>
      </c>
      <c r="B45" s="76" t="s">
        <v>266</v>
      </c>
    </row>
    <row r="46" spans="1:2">
      <c r="A46" s="76">
        <v>11316</v>
      </c>
      <c r="B46" s="76" t="s">
        <v>267</v>
      </c>
    </row>
    <row r="47" spans="1:2">
      <c r="A47" s="76">
        <v>11317</v>
      </c>
      <c r="B47" s="76" t="s">
        <v>268</v>
      </c>
    </row>
    <row r="48" spans="1:2">
      <c r="A48" s="76">
        <v>11318</v>
      </c>
      <c r="B48" s="76" t="s">
        <v>269</v>
      </c>
    </row>
    <row r="49" spans="1:2">
      <c r="A49" s="76">
        <v>11319</v>
      </c>
      <c r="B49" s="76" t="s">
        <v>270</v>
      </c>
    </row>
    <row r="50" spans="1:2">
      <c r="A50" s="76">
        <v>11320</v>
      </c>
      <c r="B50" s="76" t="s">
        <v>271</v>
      </c>
    </row>
    <row r="51" spans="1:2">
      <c r="A51" s="76">
        <v>11321</v>
      </c>
      <c r="B51" s="76" t="s">
        <v>272</v>
      </c>
    </row>
    <row r="52" spans="1:2">
      <c r="A52" s="76">
        <v>11322</v>
      </c>
      <c r="B52" s="76" t="s">
        <v>273</v>
      </c>
    </row>
    <row r="53" spans="1:2">
      <c r="A53" s="76">
        <v>11323</v>
      </c>
      <c r="B53" s="76" t="s">
        <v>274</v>
      </c>
    </row>
    <row r="54" spans="1:2">
      <c r="A54" s="76">
        <v>11324</v>
      </c>
      <c r="B54" s="76" t="s">
        <v>275</v>
      </c>
    </row>
    <row r="55" spans="1:2">
      <c r="A55" s="76">
        <v>11325</v>
      </c>
      <c r="B55" s="76" t="s">
        <v>276</v>
      </c>
    </row>
    <row r="56" spans="1:2">
      <c r="A56" s="76">
        <v>11326</v>
      </c>
      <c r="B56" s="76" t="s">
        <v>277</v>
      </c>
    </row>
    <row r="57" spans="1:2">
      <c r="A57" s="76">
        <v>11327</v>
      </c>
      <c r="B57" s="76" t="s">
        <v>278</v>
      </c>
    </row>
    <row r="58" spans="1:2">
      <c r="A58" s="76">
        <v>11328</v>
      </c>
      <c r="B58" s="76" t="s">
        <v>279</v>
      </c>
    </row>
    <row r="59" spans="1:2">
      <c r="A59" s="76">
        <v>11329</v>
      </c>
      <c r="B59" s="76" t="s">
        <v>280</v>
      </c>
    </row>
    <row r="60" spans="1:2">
      <c r="A60" s="76">
        <v>11351</v>
      </c>
      <c r="B60" s="76" t="s">
        <v>281</v>
      </c>
    </row>
    <row r="61" spans="1:2">
      <c r="A61" s="76">
        <v>11400</v>
      </c>
      <c r="B61" s="76" t="s">
        <v>282</v>
      </c>
    </row>
    <row r="62" spans="1:2">
      <c r="A62" s="76">
        <v>11406</v>
      </c>
      <c r="B62" s="76" t="s">
        <v>283</v>
      </c>
    </row>
    <row r="63" spans="1:2">
      <c r="A63" s="76">
        <v>11407</v>
      </c>
      <c r="B63" s="76" t="s">
        <v>284</v>
      </c>
    </row>
    <row r="64" spans="1:2">
      <c r="A64" s="76">
        <v>11408</v>
      </c>
      <c r="B64" s="76" t="s">
        <v>285</v>
      </c>
    </row>
    <row r="65" spans="1:2">
      <c r="A65" s="76">
        <v>11409</v>
      </c>
      <c r="B65" s="76" t="s">
        <v>286</v>
      </c>
    </row>
    <row r="66" spans="1:2">
      <c r="A66" s="76">
        <v>11411</v>
      </c>
      <c r="B66" s="76" t="s">
        <v>287</v>
      </c>
    </row>
    <row r="67" spans="1:2">
      <c r="A67" s="76">
        <v>11412</v>
      </c>
      <c r="B67" s="76" t="s">
        <v>288</v>
      </c>
    </row>
    <row r="68" spans="1:2">
      <c r="A68" s="76">
        <v>11413</v>
      </c>
      <c r="B68" s="76" t="s">
        <v>289</v>
      </c>
    </row>
    <row r="69" spans="1:2">
      <c r="A69" s="76">
        <v>11414</v>
      </c>
      <c r="B69" s="76" t="s">
        <v>290</v>
      </c>
    </row>
    <row r="70" spans="1:2">
      <c r="A70" s="76">
        <v>11415</v>
      </c>
      <c r="B70" s="76" t="s">
        <v>291</v>
      </c>
    </row>
    <row r="71" spans="1:2">
      <c r="A71" s="76">
        <v>11420</v>
      </c>
      <c r="B71" s="76" t="s">
        <v>292</v>
      </c>
    </row>
    <row r="72" spans="1:2">
      <c r="A72" s="76">
        <v>11423</v>
      </c>
      <c r="B72" s="76" t="s">
        <v>293</v>
      </c>
    </row>
    <row r="73" spans="1:2">
      <c r="A73" s="76">
        <v>11424</v>
      </c>
      <c r="B73" s="76" t="s">
        <v>294</v>
      </c>
    </row>
    <row r="74" spans="1:2">
      <c r="A74" s="76">
        <v>11425</v>
      </c>
      <c r="B74" s="76" t="s">
        <v>295</v>
      </c>
    </row>
    <row r="75" spans="1:2">
      <c r="A75" s="76">
        <v>11426</v>
      </c>
      <c r="B75" s="76" t="s">
        <v>296</v>
      </c>
    </row>
    <row r="76" spans="1:2">
      <c r="A76" s="76">
        <v>11427</v>
      </c>
      <c r="B76" s="76" t="s">
        <v>297</v>
      </c>
    </row>
    <row r="77" spans="1:2">
      <c r="A77" s="76">
        <v>11430</v>
      </c>
      <c r="B77" s="76" t="s">
        <v>298</v>
      </c>
    </row>
    <row r="78" spans="1:2">
      <c r="A78" s="76">
        <v>11431</v>
      </c>
      <c r="B78" s="76" t="s">
        <v>299</v>
      </c>
    </row>
    <row r="79" spans="1:2">
      <c r="A79" s="76">
        <v>11432</v>
      </c>
      <c r="B79" s="76" t="s">
        <v>300</v>
      </c>
    </row>
    <row r="80" spans="1:2">
      <c r="A80" s="76">
        <v>11433</v>
      </c>
      <c r="B80" s="76" t="s">
        <v>301</v>
      </c>
    </row>
    <row r="81" spans="1:2">
      <c r="A81" s="76">
        <v>11450</v>
      </c>
      <c r="B81" s="76" t="s">
        <v>302</v>
      </c>
    </row>
    <row r="82" spans="1:2">
      <c r="A82" s="76">
        <v>11453</v>
      </c>
      <c r="B82" s="76" t="s">
        <v>303</v>
      </c>
    </row>
    <row r="83" spans="1:2">
      <c r="A83" s="76">
        <v>11454</v>
      </c>
      <c r="B83" s="76" t="s">
        <v>304</v>
      </c>
    </row>
    <row r="84" spans="1:2">
      <c r="A84" s="76">
        <v>11460</v>
      </c>
      <c r="B84" s="76" t="s">
        <v>305</v>
      </c>
    </row>
    <row r="85" spans="1:2">
      <c r="A85" s="76">
        <v>11461</v>
      </c>
      <c r="B85" s="76" t="s">
        <v>306</v>
      </c>
    </row>
    <row r="86" spans="1:2">
      <c r="A86" s="76">
        <v>11462</v>
      </c>
      <c r="B86" s="76" t="s">
        <v>307</v>
      </c>
    </row>
    <row r="87" spans="1:2">
      <c r="A87" s="76">
        <v>11500</v>
      </c>
      <c r="B87" s="76" t="s">
        <v>308</v>
      </c>
    </row>
    <row r="88" spans="1:2">
      <c r="A88" s="76">
        <v>11504</v>
      </c>
      <c r="B88" s="76" t="s">
        <v>309</v>
      </c>
    </row>
    <row r="89" spans="1:2">
      <c r="A89" s="76">
        <v>11505</v>
      </c>
      <c r="B89" s="76" t="s">
        <v>310</v>
      </c>
    </row>
    <row r="90" spans="1:2">
      <c r="A90" s="76">
        <v>11506</v>
      </c>
      <c r="B90" s="76" t="s">
        <v>311</v>
      </c>
    </row>
    <row r="91" spans="1:2">
      <c r="A91" s="76">
        <v>11507</v>
      </c>
      <c r="B91" s="76" t="s">
        <v>312</v>
      </c>
    </row>
    <row r="92" spans="1:2">
      <c r="A92" s="76">
        <v>11508</v>
      </c>
      <c r="B92" s="76" t="s">
        <v>313</v>
      </c>
    </row>
    <row r="93" spans="1:2">
      <c r="A93" s="76">
        <v>11509</v>
      </c>
      <c r="B93" s="76" t="s">
        <v>314</v>
      </c>
    </row>
    <row r="94" spans="1:2">
      <c r="A94" s="76">
        <v>11550</v>
      </c>
      <c r="B94" s="76" t="s">
        <v>315</v>
      </c>
    </row>
    <row r="95" spans="1:2">
      <c r="A95" s="76">
        <v>11560</v>
      </c>
      <c r="B95" s="76" t="s">
        <v>316</v>
      </c>
    </row>
    <row r="96" spans="1:2">
      <c r="A96" s="76">
        <v>11561</v>
      </c>
      <c r="B96" s="76" t="s">
        <v>317</v>
      </c>
    </row>
    <row r="97" spans="1:2">
      <c r="A97" s="76">
        <v>11562</v>
      </c>
      <c r="B97" s="76" t="s">
        <v>318</v>
      </c>
    </row>
    <row r="98" spans="1:2">
      <c r="A98" s="76">
        <v>11563</v>
      </c>
      <c r="B98" s="76" t="s">
        <v>319</v>
      </c>
    </row>
    <row r="99" spans="1:2">
      <c r="A99" s="76">
        <v>11564</v>
      </c>
      <c r="B99" s="76" t="s">
        <v>320</v>
      </c>
    </row>
    <row r="100" spans="1:2">
      <c r="A100" s="76">
        <v>11565</v>
      </c>
      <c r="B100" s="76" t="s">
        <v>321</v>
      </c>
    </row>
    <row r="101" spans="1:2">
      <c r="A101" s="76">
        <v>11566</v>
      </c>
      <c r="B101" s="76" t="s">
        <v>322</v>
      </c>
    </row>
    <row r="102" spans="1:2">
      <c r="A102" s="76">
        <v>11567</v>
      </c>
      <c r="B102" s="76" t="s">
        <v>323</v>
      </c>
    </row>
    <row r="103" spans="1:2">
      <c r="A103" s="76">
        <v>12000</v>
      </c>
      <c r="B103" s="76" t="s">
        <v>324</v>
      </c>
    </row>
    <row r="104" spans="1:2">
      <c r="A104" s="76">
        <v>12205</v>
      </c>
      <c r="B104" s="76" t="s">
        <v>325</v>
      </c>
    </row>
    <row r="105" spans="1:2">
      <c r="A105" s="76">
        <v>12206</v>
      </c>
      <c r="B105" s="76" t="s">
        <v>326</v>
      </c>
    </row>
    <row r="106" spans="1:2">
      <c r="A106" s="76">
        <v>12207</v>
      </c>
      <c r="B106" s="76" t="s">
        <v>327</v>
      </c>
    </row>
    <row r="107" spans="1:2">
      <c r="A107" s="76">
        <v>12208</v>
      </c>
      <c r="B107" s="76" t="s">
        <v>328</v>
      </c>
    </row>
    <row r="108" spans="1:2">
      <c r="A108" s="76">
        <v>12209</v>
      </c>
      <c r="B108" s="76" t="s">
        <v>329</v>
      </c>
    </row>
    <row r="109" spans="1:2">
      <c r="A109" s="76">
        <v>12220</v>
      </c>
      <c r="B109" s="76" t="s">
        <v>330</v>
      </c>
    </row>
    <row r="110" spans="1:2">
      <c r="A110" s="76">
        <v>12221</v>
      </c>
      <c r="B110" s="76" t="s">
        <v>331</v>
      </c>
    </row>
    <row r="111" spans="1:2">
      <c r="A111" s="76">
        <v>12222</v>
      </c>
      <c r="B111" s="76" t="s">
        <v>332</v>
      </c>
    </row>
    <row r="112" spans="1:2">
      <c r="A112" s="76">
        <v>12223</v>
      </c>
      <c r="B112" s="76" t="s">
        <v>333</v>
      </c>
    </row>
    <row r="113" spans="1:2">
      <c r="A113" s="76">
        <v>12224</v>
      </c>
      <c r="B113" s="76" t="s">
        <v>334</v>
      </c>
    </row>
    <row r="114" spans="1:2">
      <c r="A114" s="76">
        <v>12225</v>
      </c>
      <c r="B114" s="76" t="s">
        <v>335</v>
      </c>
    </row>
    <row r="115" spans="1:2">
      <c r="A115" s="76">
        <v>12226</v>
      </c>
      <c r="B115" s="76" t="s">
        <v>336</v>
      </c>
    </row>
    <row r="116" spans="1:2">
      <c r="A116" s="76">
        <v>12229</v>
      </c>
      <c r="B116" s="76" t="s">
        <v>337</v>
      </c>
    </row>
    <row r="117" spans="1:2">
      <c r="A117" s="76">
        <v>12230</v>
      </c>
      <c r="B117" s="76" t="s">
        <v>338</v>
      </c>
    </row>
    <row r="118" spans="1:2">
      <c r="A118" s="76">
        <v>12240</v>
      </c>
      <c r="B118" s="76" t="s">
        <v>339</v>
      </c>
    </row>
    <row r="119" spans="1:2">
      <c r="A119" s="76">
        <v>12242</v>
      </c>
      <c r="B119" s="76" t="s">
        <v>340</v>
      </c>
    </row>
    <row r="120" spans="1:2">
      <c r="A120" s="76">
        <v>12253</v>
      </c>
      <c r="B120" s="76" t="s">
        <v>341</v>
      </c>
    </row>
    <row r="121" spans="1:2">
      <c r="A121" s="76">
        <v>12254</v>
      </c>
      <c r="B121" s="76" t="s">
        <v>342</v>
      </c>
    </row>
    <row r="122" spans="1:2">
      <c r="A122" s="76">
        <v>12255</v>
      </c>
      <c r="B122" s="76" t="s">
        <v>343</v>
      </c>
    </row>
    <row r="123" spans="1:2">
      <c r="A123" s="76">
        <v>12256</v>
      </c>
      <c r="B123" s="76" t="s">
        <v>344</v>
      </c>
    </row>
    <row r="124" spans="1:2">
      <c r="A124" s="76">
        <v>12258</v>
      </c>
      <c r="B124" s="76" t="s">
        <v>345</v>
      </c>
    </row>
    <row r="125" spans="1:2">
      <c r="A125" s="76">
        <v>12300</v>
      </c>
      <c r="B125" s="76" t="s">
        <v>346</v>
      </c>
    </row>
    <row r="126" spans="1:2">
      <c r="A126" s="76">
        <v>12304</v>
      </c>
      <c r="B126" s="76" t="s">
        <v>347</v>
      </c>
    </row>
    <row r="127" spans="1:2">
      <c r="A127" s="76">
        <v>12305</v>
      </c>
      <c r="B127" s="76" t="s">
        <v>348</v>
      </c>
    </row>
    <row r="128" spans="1:2">
      <c r="A128" s="76">
        <v>12306</v>
      </c>
      <c r="B128" s="76" t="s">
        <v>349</v>
      </c>
    </row>
    <row r="129" spans="1:2">
      <c r="A129" s="76">
        <v>12307</v>
      </c>
      <c r="B129" s="76" t="s">
        <v>350</v>
      </c>
    </row>
    <row r="130" spans="1:2">
      <c r="A130" s="76">
        <v>12309</v>
      </c>
      <c r="B130" s="76" t="s">
        <v>351</v>
      </c>
    </row>
    <row r="131" spans="1:2">
      <c r="A131" s="76">
        <v>12311</v>
      </c>
      <c r="B131" s="76" t="s">
        <v>352</v>
      </c>
    </row>
    <row r="132" spans="1:2">
      <c r="A132" s="76">
        <v>12312</v>
      </c>
      <c r="B132" s="76" t="s">
        <v>353</v>
      </c>
    </row>
    <row r="133" spans="1:2">
      <c r="A133" s="76">
        <v>12313</v>
      </c>
      <c r="B133" s="76" t="s">
        <v>354</v>
      </c>
    </row>
    <row r="134" spans="1:2">
      <c r="A134" s="76">
        <v>12314</v>
      </c>
      <c r="B134" s="76" t="s">
        <v>355</v>
      </c>
    </row>
    <row r="135" spans="1:2">
      <c r="A135" s="76">
        <v>12315</v>
      </c>
      <c r="B135" s="76" t="s">
        <v>356</v>
      </c>
    </row>
    <row r="136" spans="1:2">
      <c r="A136" s="76">
        <v>12316</v>
      </c>
      <c r="B136" s="76" t="s">
        <v>357</v>
      </c>
    </row>
    <row r="137" spans="1:2">
      <c r="A137" s="76">
        <v>12317</v>
      </c>
      <c r="B137" s="76" t="s">
        <v>358</v>
      </c>
    </row>
    <row r="138" spans="1:2">
      <c r="A138" s="76">
        <v>12318</v>
      </c>
      <c r="B138" s="76" t="s">
        <v>359</v>
      </c>
    </row>
    <row r="139" spans="1:2">
      <c r="A139" s="76">
        <v>12320</v>
      </c>
      <c r="B139" s="76" t="s">
        <v>360</v>
      </c>
    </row>
    <row r="140" spans="1:2">
      <c r="A140" s="76">
        <v>12321</v>
      </c>
      <c r="B140" s="76" t="s">
        <v>361</v>
      </c>
    </row>
    <row r="141" spans="1:2">
      <c r="A141" s="76">
        <v>12322</v>
      </c>
      <c r="B141" s="76" t="s">
        <v>362</v>
      </c>
    </row>
    <row r="142" spans="1:2">
      <c r="A142" s="76">
        <v>12370</v>
      </c>
      <c r="B142" s="76" t="s">
        <v>363</v>
      </c>
    </row>
    <row r="143" spans="1:2">
      <c r="A143" s="76">
        <v>12371</v>
      </c>
      <c r="B143" s="76" t="s">
        <v>364</v>
      </c>
    </row>
    <row r="144" spans="1:2">
      <c r="A144" s="76">
        <v>12372</v>
      </c>
      <c r="B144" s="76" t="s">
        <v>365</v>
      </c>
    </row>
    <row r="145" spans="1:2">
      <c r="A145" s="76">
        <v>12373</v>
      </c>
      <c r="B145" s="76" t="s">
        <v>366</v>
      </c>
    </row>
    <row r="146" spans="1:2">
      <c r="A146" s="76">
        <v>12374</v>
      </c>
      <c r="B146" s="76" t="s">
        <v>367</v>
      </c>
    </row>
    <row r="147" spans="1:2">
      <c r="A147" s="76">
        <v>12375</v>
      </c>
      <c r="B147" s="76" t="s">
        <v>368</v>
      </c>
    </row>
    <row r="148" spans="1:2">
      <c r="A148" s="76">
        <v>14000</v>
      </c>
      <c r="B148" s="76" t="s">
        <v>369</v>
      </c>
    </row>
    <row r="149" spans="1:2">
      <c r="A149" s="76">
        <v>14201</v>
      </c>
      <c r="B149" s="76" t="s">
        <v>370</v>
      </c>
    </row>
    <row r="150" spans="1:2">
      <c r="A150" s="76">
        <v>14202</v>
      </c>
      <c r="B150" s="76" t="s">
        <v>371</v>
      </c>
    </row>
    <row r="151" spans="1:2">
      <c r="A151" s="76">
        <v>14203</v>
      </c>
      <c r="B151" s="76" t="s">
        <v>372</v>
      </c>
    </row>
    <row r="152" spans="1:2">
      <c r="A152" s="76">
        <v>14204</v>
      </c>
      <c r="B152" s="76" t="s">
        <v>373</v>
      </c>
    </row>
    <row r="153" spans="1:2">
      <c r="A153" s="76">
        <v>14205</v>
      </c>
      <c r="B153" s="76" t="s">
        <v>374</v>
      </c>
    </row>
    <row r="154" spans="1:2">
      <c r="A154" s="76">
        <v>14206</v>
      </c>
      <c r="B154" s="76" t="s">
        <v>375</v>
      </c>
    </row>
    <row r="155" spans="1:2">
      <c r="A155" s="76">
        <v>14207</v>
      </c>
      <c r="B155" s="76" t="s">
        <v>376</v>
      </c>
    </row>
    <row r="156" spans="1:2">
      <c r="A156" s="76">
        <v>14210</v>
      </c>
      <c r="B156" s="76" t="s">
        <v>377</v>
      </c>
    </row>
    <row r="157" spans="1:2">
      <c r="A157" s="76">
        <v>14211</v>
      </c>
      <c r="B157" s="76" t="s">
        <v>378</v>
      </c>
    </row>
    <row r="158" spans="1:2">
      <c r="A158" s="76">
        <v>14212</v>
      </c>
      <c r="B158" s="76" t="s">
        <v>379</v>
      </c>
    </row>
    <row r="159" spans="1:2">
      <c r="A159" s="76">
        <v>14213</v>
      </c>
      <c r="B159" s="76" t="s">
        <v>380</v>
      </c>
    </row>
    <row r="160" spans="1:2">
      <c r="A160" s="76">
        <v>14214</v>
      </c>
      <c r="B160" s="76" t="s">
        <v>381</v>
      </c>
    </row>
    <row r="161" spans="1:2">
      <c r="A161" s="76">
        <v>14221</v>
      </c>
      <c r="B161" s="76" t="s">
        <v>382</v>
      </c>
    </row>
    <row r="162" spans="1:2">
      <c r="A162" s="76">
        <v>14222</v>
      </c>
      <c r="B162" s="76" t="s">
        <v>383</v>
      </c>
    </row>
    <row r="163" spans="1:2">
      <c r="A163" s="76">
        <v>14223</v>
      </c>
      <c r="B163" s="76" t="s">
        <v>384</v>
      </c>
    </row>
    <row r="164" spans="1:2">
      <c r="A164" s="76">
        <v>14224</v>
      </c>
      <c r="B164" s="76" t="s">
        <v>385</v>
      </c>
    </row>
    <row r="165" spans="1:2">
      <c r="A165" s="76">
        <v>14225</v>
      </c>
      <c r="B165" s="76" t="s">
        <v>386</v>
      </c>
    </row>
    <row r="166" spans="1:2">
      <c r="A166" s="76">
        <v>14226</v>
      </c>
      <c r="B166" s="76" t="s">
        <v>387</v>
      </c>
    </row>
    <row r="167" spans="1:2">
      <c r="A167" s="76">
        <v>14240</v>
      </c>
      <c r="B167" s="76" t="s">
        <v>388</v>
      </c>
    </row>
    <row r="168" spans="1:2">
      <c r="A168" s="76">
        <v>14242</v>
      </c>
      <c r="B168" s="76" t="s">
        <v>389</v>
      </c>
    </row>
    <row r="169" spans="1:2">
      <c r="A169" s="76">
        <v>14243</v>
      </c>
      <c r="B169" s="76" t="s">
        <v>390</v>
      </c>
    </row>
    <row r="170" spans="1:2">
      <c r="A170" s="76">
        <v>14244</v>
      </c>
      <c r="B170" s="76" t="s">
        <v>391</v>
      </c>
    </row>
    <row r="171" spans="1:2">
      <c r="A171" s="76">
        <v>14245</v>
      </c>
      <c r="B171" s="76" t="s">
        <v>392</v>
      </c>
    </row>
    <row r="172" spans="1:2">
      <c r="A172" s="76">
        <v>14246</v>
      </c>
      <c r="B172" s="76" t="s">
        <v>393</v>
      </c>
    </row>
    <row r="173" spans="1:2">
      <c r="A173" s="76">
        <v>14251</v>
      </c>
      <c r="B173" s="76" t="s">
        <v>394</v>
      </c>
    </row>
    <row r="174" spans="1:2">
      <c r="A174" s="76">
        <v>14252</v>
      </c>
      <c r="B174" s="76" t="s">
        <v>395</v>
      </c>
    </row>
    <row r="175" spans="1:2">
      <c r="A175" s="76">
        <v>14253</v>
      </c>
      <c r="B175" s="76" t="s">
        <v>396</v>
      </c>
    </row>
    <row r="176" spans="1:2">
      <c r="A176" s="76">
        <v>14254</v>
      </c>
      <c r="B176" s="76" t="s">
        <v>397</v>
      </c>
    </row>
    <row r="177" spans="1:2">
      <c r="A177" s="76">
        <v>14255</v>
      </c>
      <c r="B177" s="76" t="s">
        <v>398</v>
      </c>
    </row>
    <row r="178" spans="1:2">
      <c r="A178" s="76">
        <v>15000</v>
      </c>
      <c r="B178" s="76" t="s">
        <v>399</v>
      </c>
    </row>
    <row r="179" spans="1:2">
      <c r="A179" s="76">
        <v>15211</v>
      </c>
      <c r="B179" s="76" t="s">
        <v>400</v>
      </c>
    </row>
    <row r="180" spans="1:2">
      <c r="A180" s="76">
        <v>15212</v>
      </c>
      <c r="B180" s="76" t="s">
        <v>401</v>
      </c>
    </row>
    <row r="181" spans="1:2">
      <c r="A181" s="76">
        <v>15213</v>
      </c>
      <c r="B181" s="76" t="s">
        <v>402</v>
      </c>
    </row>
    <row r="182" spans="1:2">
      <c r="A182" s="76">
        <v>15214</v>
      </c>
      <c r="B182" s="76" t="s">
        <v>403</v>
      </c>
    </row>
    <row r="183" spans="1:2">
      <c r="A183" s="76">
        <v>15215</v>
      </c>
      <c r="B183" s="76" t="s">
        <v>404</v>
      </c>
    </row>
    <row r="184" spans="1:2">
      <c r="A184" s="76">
        <v>15220</v>
      </c>
      <c r="B184" s="76" t="s">
        <v>405</v>
      </c>
    </row>
    <row r="185" spans="1:2">
      <c r="A185" s="76">
        <v>15221</v>
      </c>
      <c r="B185" s="76" t="s">
        <v>406</v>
      </c>
    </row>
    <row r="186" spans="1:2">
      <c r="A186" s="76">
        <v>15222</v>
      </c>
      <c r="B186" s="76" t="s">
        <v>395</v>
      </c>
    </row>
    <row r="187" spans="1:2">
      <c r="A187" s="76">
        <v>15224</v>
      </c>
      <c r="B187" s="76" t="s">
        <v>407</v>
      </c>
    </row>
    <row r="188" spans="1:2">
      <c r="A188" s="76">
        <v>15225</v>
      </c>
      <c r="B188" s="76" t="s">
        <v>408</v>
      </c>
    </row>
    <row r="189" spans="1:2">
      <c r="A189" s="76">
        <v>15226</v>
      </c>
      <c r="B189" s="76" t="s">
        <v>409</v>
      </c>
    </row>
    <row r="190" spans="1:2">
      <c r="A190" s="76">
        <v>15227</v>
      </c>
      <c r="B190" s="76" t="s">
        <v>410</v>
      </c>
    </row>
    <row r="191" spans="1:2">
      <c r="A191" s="76">
        <v>15232</v>
      </c>
      <c r="B191" s="76" t="s">
        <v>411</v>
      </c>
    </row>
    <row r="192" spans="1:2">
      <c r="A192" s="76">
        <v>15233</v>
      </c>
      <c r="B192" s="76" t="s">
        <v>412</v>
      </c>
    </row>
    <row r="193" spans="1:2">
      <c r="A193" s="76">
        <v>15234</v>
      </c>
      <c r="B193" s="76" t="s">
        <v>413</v>
      </c>
    </row>
    <row r="194" spans="1:2">
      <c r="A194" s="76">
        <v>15235</v>
      </c>
      <c r="B194" s="76" t="s">
        <v>414</v>
      </c>
    </row>
    <row r="195" spans="1:2">
      <c r="A195" s="76">
        <v>15300</v>
      </c>
      <c r="B195" s="76" t="s">
        <v>415</v>
      </c>
    </row>
    <row r="196" spans="1:2">
      <c r="A196" s="76">
        <v>15302</v>
      </c>
      <c r="B196" s="76" t="s">
        <v>416</v>
      </c>
    </row>
    <row r="197" spans="1:2">
      <c r="A197" s="76">
        <v>15303</v>
      </c>
      <c r="B197" s="76" t="s">
        <v>417</v>
      </c>
    </row>
    <row r="198" spans="1:2">
      <c r="A198" s="76">
        <v>15304</v>
      </c>
      <c r="B198" s="76" t="s">
        <v>418</v>
      </c>
    </row>
    <row r="199" spans="1:2">
      <c r="A199" s="76">
        <v>15305</v>
      </c>
      <c r="B199" s="76" t="s">
        <v>419</v>
      </c>
    </row>
    <row r="200" spans="1:2">
      <c r="A200" s="76">
        <v>15306</v>
      </c>
      <c r="B200" s="76" t="s">
        <v>420</v>
      </c>
    </row>
    <row r="201" spans="1:2">
      <c r="A201" s="76">
        <v>15307</v>
      </c>
      <c r="B201" s="76" t="s">
        <v>421</v>
      </c>
    </row>
    <row r="202" spans="1:2">
      <c r="A202" s="76">
        <v>15308</v>
      </c>
      <c r="B202" s="76" t="s">
        <v>422</v>
      </c>
    </row>
    <row r="203" spans="1:2">
      <c r="A203" s="76">
        <v>15309</v>
      </c>
      <c r="B203" s="76" t="s">
        <v>423</v>
      </c>
    </row>
    <row r="204" spans="1:2">
      <c r="A204" s="76">
        <v>15310</v>
      </c>
      <c r="B204" s="76" t="s">
        <v>424</v>
      </c>
    </row>
    <row r="205" spans="1:2">
      <c r="A205" s="76">
        <v>15311</v>
      </c>
      <c r="B205" s="76" t="s">
        <v>425</v>
      </c>
    </row>
    <row r="206" spans="1:2">
      <c r="A206" s="76">
        <v>15312</v>
      </c>
      <c r="B206" s="76" t="s">
        <v>426</v>
      </c>
    </row>
    <row r="207" spans="1:2">
      <c r="A207" s="76">
        <v>15313</v>
      </c>
      <c r="B207" s="76" t="s">
        <v>427</v>
      </c>
    </row>
    <row r="208" spans="1:2">
      <c r="A208" s="76">
        <v>15314</v>
      </c>
      <c r="B208" s="76" t="s">
        <v>428</v>
      </c>
    </row>
    <row r="209" spans="1:2">
      <c r="A209" s="76">
        <v>15315</v>
      </c>
      <c r="B209" s="76" t="s">
        <v>429</v>
      </c>
    </row>
    <row r="210" spans="1:2">
      <c r="A210" s="76">
        <v>15316</v>
      </c>
      <c r="B210" s="76" t="s">
        <v>430</v>
      </c>
    </row>
    <row r="211" spans="1:2">
      <c r="A211" s="76">
        <v>15317</v>
      </c>
      <c r="B211" s="76" t="s">
        <v>431</v>
      </c>
    </row>
    <row r="212" spans="1:2">
      <c r="A212" s="76">
        <v>15318</v>
      </c>
      <c r="B212" s="76" t="s">
        <v>432</v>
      </c>
    </row>
    <row r="213" spans="1:2">
      <c r="A213" s="76">
        <v>15319</v>
      </c>
      <c r="B213" s="76" t="s">
        <v>433</v>
      </c>
    </row>
    <row r="214" spans="1:2">
      <c r="A214" s="76">
        <v>15320</v>
      </c>
      <c r="B214" s="76" t="s">
        <v>434</v>
      </c>
    </row>
    <row r="215" spans="1:2">
      <c r="A215" s="76">
        <v>15321</v>
      </c>
      <c r="B215" s="76" t="s">
        <v>435</v>
      </c>
    </row>
    <row r="216" spans="1:2">
      <c r="A216" s="76">
        <v>15322</v>
      </c>
      <c r="B216" s="76" t="s">
        <v>436</v>
      </c>
    </row>
    <row r="217" spans="1:2">
      <c r="A217" s="76">
        <v>15323</v>
      </c>
      <c r="B217" s="76" t="s">
        <v>437</v>
      </c>
    </row>
    <row r="218" spans="1:2">
      <c r="A218" s="76">
        <v>15324</v>
      </c>
      <c r="B218" s="76" t="s">
        <v>438</v>
      </c>
    </row>
    <row r="219" spans="1:2">
      <c r="A219" s="76">
        <v>15350</v>
      </c>
      <c r="B219" s="76" t="s">
        <v>439</v>
      </c>
    </row>
    <row r="220" spans="1:2">
      <c r="A220" s="76">
        <v>15352</v>
      </c>
      <c r="B220" s="76" t="s">
        <v>440</v>
      </c>
    </row>
    <row r="221" spans="1:2">
      <c r="A221" s="76">
        <v>15353</v>
      </c>
      <c r="B221" s="76" t="s">
        <v>441</v>
      </c>
    </row>
    <row r="222" spans="1:2">
      <c r="A222" s="76">
        <v>15354</v>
      </c>
      <c r="B222" s="76" t="s">
        <v>442</v>
      </c>
    </row>
    <row r="223" spans="1:2">
      <c r="A223" s="76">
        <v>15355</v>
      </c>
      <c r="B223" s="76" t="s">
        <v>443</v>
      </c>
    </row>
    <row r="224" spans="1:2">
      <c r="A224" s="76">
        <v>15356</v>
      </c>
      <c r="B224" s="76" t="s">
        <v>444</v>
      </c>
    </row>
    <row r="225" spans="1:2">
      <c r="A225" s="76">
        <v>15357</v>
      </c>
      <c r="B225" s="76" t="s">
        <v>345</v>
      </c>
    </row>
    <row r="226" spans="1:2">
      <c r="A226" s="76">
        <v>15358</v>
      </c>
      <c r="B226" s="76" t="s">
        <v>445</v>
      </c>
    </row>
    <row r="227" spans="1:2">
      <c r="A227" s="76">
        <v>15359</v>
      </c>
      <c r="B227" s="76" t="s">
        <v>446</v>
      </c>
    </row>
    <row r="228" spans="1:2">
      <c r="A228" s="76">
        <v>15362</v>
      </c>
      <c r="B228" s="76" t="s">
        <v>447</v>
      </c>
    </row>
    <row r="229" spans="1:2">
      <c r="A229" s="76">
        <v>16000</v>
      </c>
      <c r="B229" s="76" t="s">
        <v>448</v>
      </c>
    </row>
    <row r="230" spans="1:2">
      <c r="A230" s="76">
        <v>16201</v>
      </c>
      <c r="B230" s="76" t="s">
        <v>449</v>
      </c>
    </row>
    <row r="231" spans="1:2">
      <c r="A231" s="76">
        <v>16203</v>
      </c>
      <c r="B231" s="76" t="s">
        <v>450</v>
      </c>
    </row>
    <row r="232" spans="1:2">
      <c r="A232" s="76">
        <v>16204</v>
      </c>
      <c r="B232" s="76" t="s">
        <v>451</v>
      </c>
    </row>
    <row r="233" spans="1:2">
      <c r="A233" s="76">
        <v>16205</v>
      </c>
      <c r="B233" s="76" t="s">
        <v>452</v>
      </c>
    </row>
    <row r="234" spans="1:2">
      <c r="A234" s="76">
        <v>16206</v>
      </c>
      <c r="B234" s="76" t="s">
        <v>453</v>
      </c>
    </row>
    <row r="235" spans="1:2">
      <c r="A235" s="76">
        <v>16210</v>
      </c>
      <c r="B235" s="76" t="s">
        <v>454</v>
      </c>
    </row>
    <row r="236" spans="1:2">
      <c r="A236" s="76">
        <v>16212</v>
      </c>
      <c r="B236" s="76" t="s">
        <v>455</v>
      </c>
    </row>
    <row r="237" spans="1:2">
      <c r="A237" s="76">
        <v>16213</v>
      </c>
      <c r="B237" s="76" t="s">
        <v>456</v>
      </c>
    </row>
    <row r="238" spans="1:2">
      <c r="A238" s="76">
        <v>16215</v>
      </c>
      <c r="B238" s="76" t="s">
        <v>457</v>
      </c>
    </row>
    <row r="239" spans="1:2">
      <c r="A239" s="76">
        <v>16220</v>
      </c>
      <c r="B239" s="76" t="s">
        <v>458</v>
      </c>
    </row>
    <row r="240" spans="1:2">
      <c r="A240" s="76">
        <v>16221</v>
      </c>
      <c r="B240" s="76" t="s">
        <v>459</v>
      </c>
    </row>
    <row r="241" spans="1:2">
      <c r="A241" s="76">
        <v>16222</v>
      </c>
      <c r="B241" s="76" t="s">
        <v>460</v>
      </c>
    </row>
    <row r="242" spans="1:2">
      <c r="A242" s="76">
        <v>16223</v>
      </c>
      <c r="B242" s="76" t="s">
        <v>461</v>
      </c>
    </row>
    <row r="243" spans="1:2">
      <c r="A243" s="76">
        <v>16230</v>
      </c>
      <c r="B243" s="76" t="s">
        <v>462</v>
      </c>
    </row>
    <row r="244" spans="1:2">
      <c r="A244" s="76">
        <v>16231</v>
      </c>
      <c r="B244" s="76" t="s">
        <v>463</v>
      </c>
    </row>
    <row r="245" spans="1:2">
      <c r="A245" s="76">
        <v>16232</v>
      </c>
      <c r="B245" s="76" t="s">
        <v>464</v>
      </c>
    </row>
    <row r="246" spans="1:2">
      <c r="A246" s="76">
        <v>16233</v>
      </c>
      <c r="B246" s="76" t="s">
        <v>465</v>
      </c>
    </row>
    <row r="247" spans="1:2">
      <c r="A247" s="76">
        <v>16240</v>
      </c>
      <c r="B247" s="76" t="s">
        <v>466</v>
      </c>
    </row>
    <row r="248" spans="1:2">
      <c r="A248" s="76">
        <v>16244</v>
      </c>
      <c r="B248" s="76" t="s">
        <v>467</v>
      </c>
    </row>
    <row r="249" spans="1:2">
      <c r="A249" s="76">
        <v>16246</v>
      </c>
      <c r="B249" s="76" t="s">
        <v>468</v>
      </c>
    </row>
    <row r="250" spans="1:2">
      <c r="A250" s="76">
        <v>16247</v>
      </c>
      <c r="B250" s="76" t="s">
        <v>469</v>
      </c>
    </row>
    <row r="251" spans="1:2">
      <c r="A251" s="76">
        <v>16248</v>
      </c>
      <c r="B251" s="76" t="s">
        <v>470</v>
      </c>
    </row>
    <row r="252" spans="1:2">
      <c r="A252" s="76">
        <v>16251</v>
      </c>
      <c r="B252" s="76" t="s">
        <v>471</v>
      </c>
    </row>
    <row r="253" spans="1:2">
      <c r="A253" s="76">
        <v>16252</v>
      </c>
      <c r="B253" s="76" t="s">
        <v>472</v>
      </c>
    </row>
    <row r="254" spans="1:2">
      <c r="A254" s="76">
        <v>16253</v>
      </c>
      <c r="B254" s="76" t="s">
        <v>473</v>
      </c>
    </row>
    <row r="255" spans="1:2">
      <c r="A255" s="76">
        <v>17500</v>
      </c>
      <c r="B255" s="76" t="s">
        <v>474</v>
      </c>
    </row>
    <row r="256" spans="1:2">
      <c r="A256" s="76">
        <v>17507</v>
      </c>
      <c r="B256" s="76" t="s">
        <v>475</v>
      </c>
    </row>
    <row r="257" spans="1:2">
      <c r="A257" s="76">
        <v>17508</v>
      </c>
      <c r="B257" s="76" t="s">
        <v>476</v>
      </c>
    </row>
    <row r="258" spans="1:2">
      <c r="A258" s="76">
        <v>17510</v>
      </c>
      <c r="B258" s="76" t="s">
        <v>477</v>
      </c>
    </row>
    <row r="259" spans="1:2">
      <c r="A259" s="76">
        <v>17511</v>
      </c>
      <c r="B259" s="76" t="s">
        <v>478</v>
      </c>
    </row>
    <row r="260" spans="1:2">
      <c r="A260" s="76">
        <v>17512</v>
      </c>
      <c r="B260" s="76" t="s">
        <v>479</v>
      </c>
    </row>
    <row r="261" spans="1:2">
      <c r="A261" s="76">
        <v>17513</v>
      </c>
      <c r="B261" s="76" t="s">
        <v>480</v>
      </c>
    </row>
    <row r="262" spans="1:2">
      <c r="A262" s="76">
        <v>17514</v>
      </c>
      <c r="B262" s="76" t="s">
        <v>481</v>
      </c>
    </row>
    <row r="263" spans="1:2">
      <c r="A263" s="76">
        <v>17520</v>
      </c>
      <c r="B263" s="76" t="s">
        <v>482</v>
      </c>
    </row>
    <row r="264" spans="1:2">
      <c r="A264" s="76">
        <v>17521</v>
      </c>
      <c r="B264" s="76" t="s">
        <v>483</v>
      </c>
    </row>
    <row r="265" spans="1:2">
      <c r="A265" s="76">
        <v>17522</v>
      </c>
      <c r="B265" s="76" t="s">
        <v>484</v>
      </c>
    </row>
    <row r="266" spans="1:2">
      <c r="A266" s="76">
        <v>17523</v>
      </c>
      <c r="B266" s="76" t="s">
        <v>485</v>
      </c>
    </row>
    <row r="267" spans="1:2">
      <c r="A267" s="76">
        <v>17524</v>
      </c>
      <c r="B267" s="76" t="s">
        <v>486</v>
      </c>
    </row>
    <row r="268" spans="1:2">
      <c r="A268" s="76">
        <v>17525</v>
      </c>
      <c r="B268" s="76" t="s">
        <v>487</v>
      </c>
    </row>
    <row r="269" spans="1:2">
      <c r="A269" s="76">
        <v>17526</v>
      </c>
      <c r="B269" s="76" t="s">
        <v>488</v>
      </c>
    </row>
    <row r="270" spans="1:2">
      <c r="A270" s="76">
        <v>17529</v>
      </c>
      <c r="B270" s="76" t="s">
        <v>489</v>
      </c>
    </row>
    <row r="271" spans="1:2">
      <c r="A271" s="76">
        <v>17530</v>
      </c>
      <c r="B271" s="76" t="s">
        <v>490</v>
      </c>
    </row>
    <row r="272" spans="1:2">
      <c r="A272" s="76">
        <v>17531</v>
      </c>
      <c r="B272" s="76" t="s">
        <v>491</v>
      </c>
    </row>
    <row r="273" spans="1:2">
      <c r="A273" s="76">
        <v>17532</v>
      </c>
      <c r="B273" s="76" t="s">
        <v>492</v>
      </c>
    </row>
    <row r="274" spans="1:2">
      <c r="A274" s="76">
        <v>17533</v>
      </c>
      <c r="B274" s="76" t="s">
        <v>493</v>
      </c>
    </row>
    <row r="275" spans="1:2">
      <c r="A275" s="76">
        <v>17534</v>
      </c>
      <c r="B275" s="76" t="s">
        <v>494</v>
      </c>
    </row>
    <row r="276" spans="1:2">
      <c r="A276" s="76">
        <v>17535</v>
      </c>
      <c r="B276" s="76" t="s">
        <v>495</v>
      </c>
    </row>
    <row r="277" spans="1:2">
      <c r="A277" s="76">
        <v>17537</v>
      </c>
      <c r="B277" s="76" t="s">
        <v>496</v>
      </c>
    </row>
    <row r="278" spans="1:2">
      <c r="A278" s="76">
        <v>17538</v>
      </c>
      <c r="B278" s="76" t="s">
        <v>497</v>
      </c>
    </row>
    <row r="279" spans="1:2">
      <c r="A279" s="76">
        <v>17540</v>
      </c>
      <c r="B279" s="76" t="s">
        <v>498</v>
      </c>
    </row>
    <row r="280" spans="1:2">
      <c r="A280" s="76">
        <v>17542</v>
      </c>
      <c r="B280" s="76" t="s">
        <v>499</v>
      </c>
    </row>
    <row r="281" spans="1:2">
      <c r="A281" s="76">
        <v>17543</v>
      </c>
      <c r="B281" s="76" t="s">
        <v>500</v>
      </c>
    </row>
    <row r="282" spans="1:2">
      <c r="A282" s="76">
        <v>17544</v>
      </c>
      <c r="B282" s="76" t="s">
        <v>501</v>
      </c>
    </row>
    <row r="283" spans="1:2">
      <c r="A283" s="76">
        <v>17545</v>
      </c>
      <c r="B283" s="76" t="s">
        <v>502</v>
      </c>
    </row>
    <row r="284" spans="1:2">
      <c r="A284" s="76">
        <v>17546</v>
      </c>
      <c r="B284" s="76" t="s">
        <v>503</v>
      </c>
    </row>
    <row r="285" spans="1:2">
      <c r="A285" s="76">
        <v>17547</v>
      </c>
      <c r="B285" s="76" t="s">
        <v>504</v>
      </c>
    </row>
    <row r="286" spans="1:2">
      <c r="A286" s="76">
        <v>17556</v>
      </c>
      <c r="B286" s="76" t="s">
        <v>505</v>
      </c>
    </row>
    <row r="287" spans="1:2">
      <c r="A287" s="76">
        <v>17557</v>
      </c>
      <c r="B287" s="76" t="s">
        <v>506</v>
      </c>
    </row>
    <row r="288" spans="1:2">
      <c r="A288" s="76">
        <v>17567</v>
      </c>
      <c r="B288" s="76" t="s">
        <v>482</v>
      </c>
    </row>
    <row r="289" spans="1:2">
      <c r="A289" s="76">
        <v>18000</v>
      </c>
      <c r="B289" s="76" t="s">
        <v>507</v>
      </c>
    </row>
    <row r="290" spans="1:2">
      <c r="A290" s="76">
        <v>18201</v>
      </c>
      <c r="B290" s="76" t="s">
        <v>508</v>
      </c>
    </row>
    <row r="291" spans="1:2">
      <c r="A291" s="76">
        <v>18202</v>
      </c>
      <c r="B291" s="76" t="s">
        <v>509</v>
      </c>
    </row>
    <row r="292" spans="1:2">
      <c r="A292" s="76">
        <v>18204</v>
      </c>
      <c r="B292" s="76" t="s">
        <v>510</v>
      </c>
    </row>
    <row r="293" spans="1:2">
      <c r="A293" s="76">
        <v>18205</v>
      </c>
      <c r="B293" s="76" t="s">
        <v>511</v>
      </c>
    </row>
    <row r="294" spans="1:2">
      <c r="A294" s="76">
        <v>18206</v>
      </c>
      <c r="B294" s="76" t="s">
        <v>491</v>
      </c>
    </row>
    <row r="295" spans="1:2">
      <c r="A295" s="76">
        <v>18207</v>
      </c>
      <c r="B295" s="76" t="s">
        <v>512</v>
      </c>
    </row>
    <row r="296" spans="1:2">
      <c r="A296" s="76">
        <v>18208</v>
      </c>
      <c r="B296" s="76" t="s">
        <v>513</v>
      </c>
    </row>
    <row r="297" spans="1:2">
      <c r="A297" s="76">
        <v>18209</v>
      </c>
      <c r="B297" s="76" t="s">
        <v>514</v>
      </c>
    </row>
    <row r="298" spans="1:2">
      <c r="A298" s="76">
        <v>18210</v>
      </c>
      <c r="B298" s="76" t="s">
        <v>515</v>
      </c>
    </row>
    <row r="299" spans="1:2">
      <c r="A299" s="76">
        <v>18211</v>
      </c>
      <c r="B299" s="76" t="s">
        <v>516</v>
      </c>
    </row>
    <row r="300" spans="1:2">
      <c r="A300" s="76">
        <v>18212</v>
      </c>
      <c r="B300" s="76" t="s">
        <v>517</v>
      </c>
    </row>
    <row r="301" spans="1:2">
      <c r="A301" s="76">
        <v>18213</v>
      </c>
      <c r="B301" s="76" t="s">
        <v>518</v>
      </c>
    </row>
    <row r="302" spans="1:2">
      <c r="A302" s="76">
        <v>18214</v>
      </c>
      <c r="B302" s="76" t="s">
        <v>519</v>
      </c>
    </row>
    <row r="303" spans="1:2">
      <c r="A303" s="76">
        <v>18215</v>
      </c>
      <c r="B303" s="76" t="s">
        <v>520</v>
      </c>
    </row>
    <row r="304" spans="1:2">
      <c r="A304" s="76">
        <v>18216</v>
      </c>
      <c r="B304" s="76" t="s">
        <v>521</v>
      </c>
    </row>
    <row r="305" spans="1:2">
      <c r="A305" s="76">
        <v>18217</v>
      </c>
      <c r="B305" s="76" t="s">
        <v>522</v>
      </c>
    </row>
    <row r="306" spans="1:2">
      <c r="A306" s="76">
        <v>18219</v>
      </c>
      <c r="B306" s="76" t="s">
        <v>523</v>
      </c>
    </row>
    <row r="307" spans="1:2">
      <c r="A307" s="76">
        <v>18220</v>
      </c>
      <c r="B307" s="76" t="s">
        <v>524</v>
      </c>
    </row>
    <row r="308" spans="1:2">
      <c r="A308" s="76">
        <v>18223</v>
      </c>
      <c r="B308" s="76" t="s">
        <v>525</v>
      </c>
    </row>
    <row r="309" spans="1:2">
      <c r="A309" s="76">
        <v>18224</v>
      </c>
      <c r="B309" s="76" t="s">
        <v>526</v>
      </c>
    </row>
    <row r="310" spans="1:2">
      <c r="A310" s="76">
        <v>18225</v>
      </c>
      <c r="B310" s="76" t="s">
        <v>527</v>
      </c>
    </row>
    <row r="311" spans="1:2">
      <c r="A311" s="76">
        <v>18226</v>
      </c>
      <c r="B311" s="76" t="s">
        <v>528</v>
      </c>
    </row>
    <row r="312" spans="1:2">
      <c r="A312" s="76">
        <v>18227</v>
      </c>
      <c r="B312" s="76" t="s">
        <v>529</v>
      </c>
    </row>
    <row r="313" spans="1:2">
      <c r="A313" s="76">
        <v>18228</v>
      </c>
      <c r="B313" s="76" t="s">
        <v>530</v>
      </c>
    </row>
    <row r="314" spans="1:2">
      <c r="A314" s="76">
        <v>18229</v>
      </c>
      <c r="B314" s="76" t="s">
        <v>531</v>
      </c>
    </row>
    <row r="315" spans="1:2">
      <c r="A315" s="76">
        <v>18230</v>
      </c>
      <c r="B315" s="76" t="s">
        <v>532</v>
      </c>
    </row>
    <row r="316" spans="1:2">
      <c r="A316" s="76">
        <v>18232</v>
      </c>
      <c r="B316" s="76" t="s">
        <v>533</v>
      </c>
    </row>
    <row r="317" spans="1:2">
      <c r="A317" s="76">
        <v>18234</v>
      </c>
      <c r="B317" s="76" t="s">
        <v>534</v>
      </c>
    </row>
    <row r="318" spans="1:2">
      <c r="A318" s="76">
        <v>18235</v>
      </c>
      <c r="B318" s="76" t="s">
        <v>535</v>
      </c>
    </row>
    <row r="319" spans="1:2">
      <c r="A319" s="76">
        <v>18237</v>
      </c>
      <c r="B319" s="76" t="s">
        <v>536</v>
      </c>
    </row>
    <row r="320" spans="1:2">
      <c r="A320" s="76">
        <v>18240</v>
      </c>
      <c r="B320" s="76" t="s">
        <v>537</v>
      </c>
    </row>
    <row r="321" spans="1:2">
      <c r="A321" s="76">
        <v>18241</v>
      </c>
      <c r="B321" s="76" t="s">
        <v>538</v>
      </c>
    </row>
    <row r="322" spans="1:2">
      <c r="A322" s="76">
        <v>18242</v>
      </c>
      <c r="B322" s="76" t="s">
        <v>539</v>
      </c>
    </row>
    <row r="323" spans="1:2">
      <c r="A323" s="76">
        <v>18244</v>
      </c>
      <c r="B323" s="76" t="s">
        <v>540</v>
      </c>
    </row>
    <row r="324" spans="1:2">
      <c r="A324" s="76">
        <v>18245</v>
      </c>
      <c r="B324" s="76" t="s">
        <v>541</v>
      </c>
    </row>
    <row r="325" spans="1:2">
      <c r="A325" s="76">
        <v>18246</v>
      </c>
      <c r="B325" s="76" t="s">
        <v>542</v>
      </c>
    </row>
    <row r="326" spans="1:2">
      <c r="A326" s="76">
        <v>18250</v>
      </c>
      <c r="B326" s="76" t="s">
        <v>543</v>
      </c>
    </row>
    <row r="327" spans="1:2">
      <c r="A327" s="76">
        <v>18251</v>
      </c>
      <c r="B327" s="76" t="s">
        <v>544</v>
      </c>
    </row>
    <row r="328" spans="1:2">
      <c r="A328" s="76">
        <v>18252</v>
      </c>
      <c r="B328" s="76" t="s">
        <v>545</v>
      </c>
    </row>
    <row r="329" spans="1:2">
      <c r="A329" s="76">
        <v>18253</v>
      </c>
      <c r="B329" s="76" t="s">
        <v>546</v>
      </c>
    </row>
    <row r="330" spans="1:2">
      <c r="A330" s="76">
        <v>18254</v>
      </c>
      <c r="B330" s="76" t="s">
        <v>547</v>
      </c>
    </row>
    <row r="331" spans="1:2">
      <c r="A331" s="76">
        <v>18255</v>
      </c>
      <c r="B331" s="76" t="s">
        <v>548</v>
      </c>
    </row>
    <row r="332" spans="1:2">
      <c r="A332" s="76">
        <v>18257</v>
      </c>
      <c r="B332" s="76" t="s">
        <v>549</v>
      </c>
    </row>
    <row r="333" spans="1:2">
      <c r="A333" s="76">
        <v>18258</v>
      </c>
      <c r="B333" s="76" t="s">
        <v>550</v>
      </c>
    </row>
    <row r="334" spans="1:2">
      <c r="A334" s="76">
        <v>18260</v>
      </c>
      <c r="B334" s="76" t="s">
        <v>551</v>
      </c>
    </row>
    <row r="335" spans="1:2">
      <c r="A335" s="76">
        <v>18300</v>
      </c>
      <c r="B335" s="76" t="s">
        <v>552</v>
      </c>
    </row>
    <row r="336" spans="1:2">
      <c r="A336" s="76">
        <v>18304</v>
      </c>
      <c r="B336" s="76" t="s">
        <v>553</v>
      </c>
    </row>
    <row r="337" spans="1:2">
      <c r="A337" s="76">
        <v>18306</v>
      </c>
      <c r="B337" s="76" t="s">
        <v>554</v>
      </c>
    </row>
    <row r="338" spans="1:2">
      <c r="A338" s="76">
        <v>18307</v>
      </c>
      <c r="B338" s="76" t="s">
        <v>555</v>
      </c>
    </row>
    <row r="339" spans="1:2">
      <c r="A339" s="76">
        <v>18310</v>
      </c>
      <c r="B339" s="76" t="s">
        <v>556</v>
      </c>
    </row>
    <row r="340" spans="1:2">
      <c r="A340" s="76">
        <v>18311</v>
      </c>
      <c r="B340" s="76" t="s">
        <v>557</v>
      </c>
    </row>
    <row r="341" spans="1:2">
      <c r="A341" s="76">
        <v>18312</v>
      </c>
      <c r="B341" s="76" t="s">
        <v>558</v>
      </c>
    </row>
    <row r="342" spans="1:2">
      <c r="A342" s="76">
        <v>18313</v>
      </c>
      <c r="B342" s="76" t="s">
        <v>559</v>
      </c>
    </row>
    <row r="343" spans="1:2">
      <c r="A343" s="76">
        <v>18314</v>
      </c>
      <c r="B343" s="76" t="s">
        <v>560</v>
      </c>
    </row>
    <row r="344" spans="1:2">
      <c r="A344" s="76">
        <v>18315</v>
      </c>
      <c r="B344" s="76" t="s">
        <v>561</v>
      </c>
    </row>
    <row r="345" spans="1:2">
      <c r="A345" s="76">
        <v>18320</v>
      </c>
      <c r="B345" s="76" t="s">
        <v>562</v>
      </c>
    </row>
    <row r="346" spans="1:2">
      <c r="A346" s="76">
        <v>18321</v>
      </c>
      <c r="B346" s="76" t="s">
        <v>563</v>
      </c>
    </row>
    <row r="347" spans="1:2">
      <c r="A347" s="76">
        <v>18322</v>
      </c>
      <c r="B347" s="76" t="s">
        <v>564</v>
      </c>
    </row>
    <row r="348" spans="1:2">
      <c r="A348" s="76">
        <v>18323</v>
      </c>
      <c r="B348" s="76" t="s">
        <v>565</v>
      </c>
    </row>
    <row r="349" spans="1:2">
      <c r="A349" s="76">
        <v>18324</v>
      </c>
      <c r="B349" s="76" t="s">
        <v>395</v>
      </c>
    </row>
    <row r="350" spans="1:2">
      <c r="A350" s="76">
        <v>18326</v>
      </c>
      <c r="B350" s="76" t="s">
        <v>566</v>
      </c>
    </row>
    <row r="351" spans="1:2">
      <c r="A351" s="76">
        <v>18330</v>
      </c>
      <c r="B351" s="76" t="s">
        <v>567</v>
      </c>
    </row>
    <row r="352" spans="1:2">
      <c r="A352" s="76">
        <v>18332</v>
      </c>
      <c r="B352" s="76" t="s">
        <v>568</v>
      </c>
    </row>
    <row r="353" spans="1:2">
      <c r="A353" s="76">
        <v>18333</v>
      </c>
      <c r="B353" s="76" t="s">
        <v>569</v>
      </c>
    </row>
    <row r="354" spans="1:2">
      <c r="A354" s="76">
        <v>18355</v>
      </c>
      <c r="B354" s="76" t="s">
        <v>570</v>
      </c>
    </row>
    <row r="355" spans="1:2">
      <c r="A355" s="76">
        <v>18360</v>
      </c>
      <c r="B355" s="76" t="s">
        <v>571</v>
      </c>
    </row>
    <row r="356" spans="1:2">
      <c r="A356" s="76">
        <v>18363</v>
      </c>
      <c r="B356" s="76" t="s">
        <v>572</v>
      </c>
    </row>
    <row r="357" spans="1:2">
      <c r="A357" s="76">
        <v>18365</v>
      </c>
      <c r="B357" s="76" t="s">
        <v>573</v>
      </c>
    </row>
    <row r="358" spans="1:2">
      <c r="A358" s="76">
        <v>18366</v>
      </c>
      <c r="B358" s="76" t="s">
        <v>574</v>
      </c>
    </row>
    <row r="359" spans="1:2">
      <c r="A359" s="76">
        <v>18368</v>
      </c>
      <c r="B359" s="76" t="s">
        <v>575</v>
      </c>
    </row>
    <row r="360" spans="1:2">
      <c r="A360" s="76">
        <v>18400</v>
      </c>
      <c r="B360" s="76" t="s">
        <v>576</v>
      </c>
    </row>
    <row r="361" spans="1:2">
      <c r="A361" s="76">
        <v>18403</v>
      </c>
      <c r="B361" s="76" t="s">
        <v>271</v>
      </c>
    </row>
    <row r="362" spans="1:2">
      <c r="A362" s="76">
        <v>18404</v>
      </c>
      <c r="B362" s="76" t="s">
        <v>577</v>
      </c>
    </row>
    <row r="363" spans="1:2">
      <c r="A363" s="76">
        <v>18405</v>
      </c>
      <c r="B363" s="76" t="s">
        <v>578</v>
      </c>
    </row>
    <row r="364" spans="1:2">
      <c r="A364" s="76">
        <v>18406</v>
      </c>
      <c r="B364" s="76" t="s">
        <v>579</v>
      </c>
    </row>
    <row r="365" spans="1:2">
      <c r="A365" s="76">
        <v>18407</v>
      </c>
      <c r="B365" s="76" t="s">
        <v>580</v>
      </c>
    </row>
    <row r="366" spans="1:2">
      <c r="A366" s="76">
        <v>18408</v>
      </c>
      <c r="B366" s="76" t="s">
        <v>581</v>
      </c>
    </row>
    <row r="367" spans="1:2">
      <c r="A367" s="76">
        <v>18409</v>
      </c>
      <c r="B367" s="76" t="s">
        <v>582</v>
      </c>
    </row>
    <row r="368" spans="1:2">
      <c r="A368" s="76">
        <v>18410</v>
      </c>
      <c r="B368" s="76" t="s">
        <v>583</v>
      </c>
    </row>
    <row r="369" spans="1:2">
      <c r="A369" s="76">
        <v>18411</v>
      </c>
      <c r="B369" s="76" t="s">
        <v>584</v>
      </c>
    </row>
    <row r="370" spans="1:2">
      <c r="A370" s="76">
        <v>18412</v>
      </c>
      <c r="B370" s="76" t="s">
        <v>585</v>
      </c>
    </row>
    <row r="371" spans="1:2">
      <c r="A371" s="76">
        <v>18413</v>
      </c>
      <c r="B371" s="76" t="s">
        <v>586</v>
      </c>
    </row>
    <row r="372" spans="1:2">
      <c r="A372" s="76">
        <v>18414</v>
      </c>
      <c r="B372" s="76" t="s">
        <v>587</v>
      </c>
    </row>
    <row r="373" spans="1:2">
      <c r="A373" s="76">
        <v>18415</v>
      </c>
      <c r="B373" s="76" t="s">
        <v>588</v>
      </c>
    </row>
    <row r="374" spans="1:2">
      <c r="A374" s="76">
        <v>18417</v>
      </c>
      <c r="B374" s="76" t="s">
        <v>589</v>
      </c>
    </row>
    <row r="375" spans="1:2">
      <c r="A375" s="76">
        <v>18420</v>
      </c>
      <c r="B375" s="76" t="s">
        <v>590</v>
      </c>
    </row>
    <row r="376" spans="1:2">
      <c r="A376" s="76">
        <v>18421</v>
      </c>
      <c r="B376" s="76" t="s">
        <v>591</v>
      </c>
    </row>
    <row r="377" spans="1:2">
      <c r="A377" s="76">
        <v>18423</v>
      </c>
      <c r="B377" s="76" t="s">
        <v>592</v>
      </c>
    </row>
    <row r="378" spans="1:2">
      <c r="A378" s="76">
        <v>18424</v>
      </c>
      <c r="B378" s="76" t="s">
        <v>593</v>
      </c>
    </row>
    <row r="379" spans="1:2">
      <c r="A379" s="76">
        <v>18425</v>
      </c>
      <c r="B379" s="76" t="s">
        <v>594</v>
      </c>
    </row>
    <row r="380" spans="1:2">
      <c r="A380" s="76">
        <v>18426</v>
      </c>
      <c r="B380" s="76" t="s">
        <v>595</v>
      </c>
    </row>
    <row r="381" spans="1:2">
      <c r="A381" s="76">
        <v>18430</v>
      </c>
      <c r="B381" s="76" t="s">
        <v>596</v>
      </c>
    </row>
    <row r="382" spans="1:2">
      <c r="A382" s="76">
        <v>18432</v>
      </c>
      <c r="B382" s="76" t="s">
        <v>597</v>
      </c>
    </row>
    <row r="383" spans="1:2">
      <c r="A383" s="76">
        <v>18433</v>
      </c>
      <c r="B383" s="76" t="s">
        <v>598</v>
      </c>
    </row>
    <row r="384" spans="1:2">
      <c r="A384" s="76">
        <v>18435</v>
      </c>
      <c r="B384" s="76" t="s">
        <v>599</v>
      </c>
    </row>
    <row r="385" spans="1:2">
      <c r="A385" s="76">
        <v>18436</v>
      </c>
      <c r="B385" s="76" t="s">
        <v>600</v>
      </c>
    </row>
    <row r="386" spans="1:2">
      <c r="A386" s="76">
        <v>18437</v>
      </c>
      <c r="B386" s="76" t="s">
        <v>601</v>
      </c>
    </row>
    <row r="387" spans="1:2">
      <c r="A387" s="76">
        <v>18438</v>
      </c>
      <c r="B387" s="76" t="s">
        <v>602</v>
      </c>
    </row>
    <row r="388" spans="1:2">
      <c r="A388" s="76">
        <v>18440</v>
      </c>
      <c r="B388" s="76" t="s">
        <v>603</v>
      </c>
    </row>
    <row r="389" spans="1:2">
      <c r="A389" s="76">
        <v>18445</v>
      </c>
      <c r="B389" s="76" t="s">
        <v>604</v>
      </c>
    </row>
    <row r="390" spans="1:2">
      <c r="A390" s="76">
        <v>19000</v>
      </c>
      <c r="B390" s="76" t="s">
        <v>605</v>
      </c>
    </row>
    <row r="391" spans="1:2">
      <c r="A391" s="76">
        <v>19204</v>
      </c>
      <c r="B391" s="76" t="s">
        <v>606</v>
      </c>
    </row>
    <row r="392" spans="1:2">
      <c r="A392" s="76">
        <v>19205</v>
      </c>
      <c r="B392" s="76" t="s">
        <v>607</v>
      </c>
    </row>
    <row r="393" spans="1:2">
      <c r="A393" s="76">
        <v>19206</v>
      </c>
      <c r="B393" s="76" t="s">
        <v>608</v>
      </c>
    </row>
    <row r="394" spans="1:2">
      <c r="A394" s="76">
        <v>19207</v>
      </c>
      <c r="B394" s="76" t="s">
        <v>609</v>
      </c>
    </row>
    <row r="395" spans="1:2">
      <c r="A395" s="76">
        <v>19208</v>
      </c>
      <c r="B395" s="76" t="s">
        <v>610</v>
      </c>
    </row>
    <row r="396" spans="1:2">
      <c r="A396" s="76">
        <v>19209</v>
      </c>
      <c r="B396" s="76" t="s">
        <v>611</v>
      </c>
    </row>
    <row r="397" spans="1:2">
      <c r="A397" s="76">
        <v>19210</v>
      </c>
      <c r="B397" s="76" t="s">
        <v>612</v>
      </c>
    </row>
    <row r="398" spans="1:2">
      <c r="A398" s="76">
        <v>19213</v>
      </c>
      <c r="B398" s="76" t="s">
        <v>613</v>
      </c>
    </row>
    <row r="399" spans="1:2">
      <c r="A399" s="76">
        <v>19214</v>
      </c>
      <c r="B399" s="76" t="s">
        <v>614</v>
      </c>
    </row>
    <row r="400" spans="1:2">
      <c r="A400" s="76">
        <v>19215</v>
      </c>
      <c r="B400" s="76" t="s">
        <v>615</v>
      </c>
    </row>
    <row r="401" spans="1:2">
      <c r="A401" s="76">
        <v>19216</v>
      </c>
      <c r="B401" s="76" t="s">
        <v>616</v>
      </c>
    </row>
    <row r="402" spans="1:2">
      <c r="A402" s="76">
        <v>19219</v>
      </c>
      <c r="B402" s="76" t="s">
        <v>617</v>
      </c>
    </row>
    <row r="403" spans="1:2">
      <c r="A403" s="76">
        <v>19220</v>
      </c>
      <c r="B403" s="76" t="s">
        <v>618</v>
      </c>
    </row>
    <row r="404" spans="1:2">
      <c r="A404" s="76">
        <v>19222</v>
      </c>
      <c r="B404" s="76" t="s">
        <v>619</v>
      </c>
    </row>
    <row r="405" spans="1:2">
      <c r="A405" s="76">
        <v>19223</v>
      </c>
      <c r="B405" s="76" t="s">
        <v>620</v>
      </c>
    </row>
    <row r="406" spans="1:2">
      <c r="A406" s="76">
        <v>19224</v>
      </c>
      <c r="B406" s="76" t="s">
        <v>621</v>
      </c>
    </row>
    <row r="407" spans="1:2">
      <c r="A407" s="76">
        <v>19225</v>
      </c>
      <c r="B407" s="76" t="s">
        <v>622</v>
      </c>
    </row>
    <row r="408" spans="1:2">
      <c r="A408" s="76">
        <v>19227</v>
      </c>
      <c r="B408" s="76" t="s">
        <v>623</v>
      </c>
    </row>
    <row r="409" spans="1:2">
      <c r="A409" s="76">
        <v>19228</v>
      </c>
      <c r="B409" s="76" t="s">
        <v>624</v>
      </c>
    </row>
    <row r="410" spans="1:2">
      <c r="A410" s="76">
        <v>19229</v>
      </c>
      <c r="B410" s="76" t="s">
        <v>625</v>
      </c>
    </row>
    <row r="411" spans="1:2">
      <c r="A411" s="76">
        <v>19231</v>
      </c>
      <c r="B411" s="76" t="s">
        <v>626</v>
      </c>
    </row>
    <row r="412" spans="1:2">
      <c r="A412" s="76">
        <v>19234</v>
      </c>
      <c r="B412" s="76" t="s">
        <v>627</v>
      </c>
    </row>
    <row r="413" spans="1:2">
      <c r="A413" s="76">
        <v>19235</v>
      </c>
      <c r="B413" s="76" t="s">
        <v>628</v>
      </c>
    </row>
    <row r="414" spans="1:2">
      <c r="A414" s="76">
        <v>19236</v>
      </c>
      <c r="B414" s="76" t="s">
        <v>629</v>
      </c>
    </row>
    <row r="415" spans="1:2">
      <c r="A415" s="76">
        <v>19250</v>
      </c>
      <c r="B415" s="76" t="s">
        <v>630</v>
      </c>
    </row>
    <row r="416" spans="1:2">
      <c r="A416" s="76">
        <v>19257</v>
      </c>
      <c r="B416" s="76" t="s">
        <v>631</v>
      </c>
    </row>
    <row r="417" spans="1:2">
      <c r="A417" s="76">
        <v>19300</v>
      </c>
      <c r="B417" s="76" t="s">
        <v>632</v>
      </c>
    </row>
    <row r="418" spans="1:2">
      <c r="A418" s="76">
        <v>19303</v>
      </c>
      <c r="B418" s="76" t="s">
        <v>633</v>
      </c>
    </row>
    <row r="419" spans="1:2">
      <c r="A419" s="76">
        <v>19304</v>
      </c>
      <c r="B419" s="76" t="s">
        <v>634</v>
      </c>
    </row>
    <row r="420" spans="1:2">
      <c r="A420" s="76">
        <v>19305</v>
      </c>
      <c r="B420" s="76" t="s">
        <v>635</v>
      </c>
    </row>
    <row r="421" spans="1:2">
      <c r="A421" s="76">
        <v>19306</v>
      </c>
      <c r="B421" s="76" t="s">
        <v>636</v>
      </c>
    </row>
    <row r="422" spans="1:2">
      <c r="A422" s="76">
        <v>19311</v>
      </c>
      <c r="B422" s="76" t="s">
        <v>637</v>
      </c>
    </row>
    <row r="423" spans="1:2">
      <c r="A423" s="76">
        <v>19312</v>
      </c>
      <c r="B423" s="76" t="s">
        <v>638</v>
      </c>
    </row>
    <row r="424" spans="1:2">
      <c r="A424" s="76">
        <v>19313</v>
      </c>
      <c r="B424" s="76" t="s">
        <v>639</v>
      </c>
    </row>
    <row r="425" spans="1:2">
      <c r="A425" s="76">
        <v>19314</v>
      </c>
      <c r="B425" s="76" t="s">
        <v>640</v>
      </c>
    </row>
    <row r="426" spans="1:2">
      <c r="A426" s="76">
        <v>19315</v>
      </c>
      <c r="B426" s="76" t="s">
        <v>641</v>
      </c>
    </row>
    <row r="427" spans="1:2">
      <c r="A427" s="76">
        <v>19316</v>
      </c>
      <c r="B427" s="76" t="s">
        <v>642</v>
      </c>
    </row>
    <row r="428" spans="1:2">
      <c r="A428" s="76">
        <v>19317</v>
      </c>
      <c r="B428" s="76" t="s">
        <v>643</v>
      </c>
    </row>
    <row r="429" spans="1:2">
      <c r="A429" s="76">
        <v>19318</v>
      </c>
      <c r="B429" s="76" t="s">
        <v>644</v>
      </c>
    </row>
    <row r="430" spans="1:2">
      <c r="A430" s="76">
        <v>19320</v>
      </c>
      <c r="B430" s="76" t="s">
        <v>645</v>
      </c>
    </row>
    <row r="431" spans="1:2">
      <c r="A431" s="76">
        <v>19321</v>
      </c>
      <c r="B431" s="76" t="s">
        <v>646</v>
      </c>
    </row>
    <row r="432" spans="1:2">
      <c r="A432" s="76">
        <v>19322</v>
      </c>
      <c r="B432" s="76" t="s">
        <v>263</v>
      </c>
    </row>
    <row r="433" spans="1:2">
      <c r="A433" s="76">
        <v>19323</v>
      </c>
      <c r="B433" s="76" t="s">
        <v>647</v>
      </c>
    </row>
    <row r="434" spans="1:2">
      <c r="A434" s="76">
        <v>19324</v>
      </c>
      <c r="B434" s="76" t="s">
        <v>648</v>
      </c>
    </row>
    <row r="435" spans="1:2">
      <c r="A435" s="76">
        <v>19325</v>
      </c>
      <c r="B435" s="76" t="s">
        <v>649</v>
      </c>
    </row>
    <row r="436" spans="1:2">
      <c r="A436" s="76">
        <v>19326</v>
      </c>
      <c r="B436" s="76" t="s">
        <v>650</v>
      </c>
    </row>
    <row r="437" spans="1:2">
      <c r="A437" s="76">
        <v>19328</v>
      </c>
      <c r="B437" s="76" t="s">
        <v>651</v>
      </c>
    </row>
    <row r="438" spans="1:2">
      <c r="A438" s="76">
        <v>19329</v>
      </c>
      <c r="B438" s="76" t="s">
        <v>652</v>
      </c>
    </row>
    <row r="439" spans="1:2">
      <c r="A439" s="76">
        <v>19330</v>
      </c>
      <c r="B439" s="76" t="s">
        <v>653</v>
      </c>
    </row>
    <row r="440" spans="1:2">
      <c r="A440" s="76">
        <v>19334</v>
      </c>
      <c r="B440" s="76" t="s">
        <v>654</v>
      </c>
    </row>
    <row r="441" spans="1:2">
      <c r="A441" s="76">
        <v>19335</v>
      </c>
      <c r="B441" s="76" t="s">
        <v>655</v>
      </c>
    </row>
    <row r="442" spans="1:2">
      <c r="A442" s="76">
        <v>19340</v>
      </c>
      <c r="B442" s="76" t="s">
        <v>656</v>
      </c>
    </row>
    <row r="443" spans="1:2">
      <c r="A443" s="76">
        <v>19341</v>
      </c>
      <c r="B443" s="76" t="s">
        <v>657</v>
      </c>
    </row>
    <row r="444" spans="1:2">
      <c r="A444" s="76">
        <v>19342</v>
      </c>
      <c r="B444" s="76" t="s">
        <v>658</v>
      </c>
    </row>
    <row r="445" spans="1:2">
      <c r="A445" s="76">
        <v>19343</v>
      </c>
      <c r="B445" s="76" t="s">
        <v>659</v>
      </c>
    </row>
    <row r="446" spans="1:2">
      <c r="A446" s="76">
        <v>19344</v>
      </c>
      <c r="B446" s="76" t="s">
        <v>660</v>
      </c>
    </row>
    <row r="447" spans="1:2">
      <c r="A447" s="76">
        <v>19345</v>
      </c>
      <c r="B447" s="76" t="s">
        <v>661</v>
      </c>
    </row>
    <row r="448" spans="1:2">
      <c r="A448" s="76">
        <v>19347</v>
      </c>
      <c r="B448" s="76" t="s">
        <v>662</v>
      </c>
    </row>
    <row r="449" spans="1:2">
      <c r="A449" s="76">
        <v>19350</v>
      </c>
      <c r="B449" s="76" t="s">
        <v>663</v>
      </c>
    </row>
    <row r="450" spans="1:2">
      <c r="A450" s="76">
        <v>19352</v>
      </c>
      <c r="B450" s="76" t="s">
        <v>664</v>
      </c>
    </row>
    <row r="451" spans="1:2">
      <c r="A451" s="76">
        <v>19353</v>
      </c>
      <c r="B451" s="76" t="s">
        <v>665</v>
      </c>
    </row>
    <row r="452" spans="1:2">
      <c r="A452" s="76">
        <v>19362</v>
      </c>
      <c r="B452" s="76" t="s">
        <v>666</v>
      </c>
    </row>
    <row r="453" spans="1:2">
      <c r="A453" s="76">
        <v>19366</v>
      </c>
      <c r="B453" s="76" t="s">
        <v>236</v>
      </c>
    </row>
    <row r="454" spans="1:2">
      <c r="A454" s="76">
        <v>19367</v>
      </c>
      <c r="B454" s="76" t="s">
        <v>667</v>
      </c>
    </row>
    <row r="455" spans="1:2">
      <c r="A455" s="76">
        <v>19369</v>
      </c>
      <c r="B455" s="76" t="s">
        <v>668</v>
      </c>
    </row>
    <row r="456" spans="1:2">
      <c r="A456" s="76">
        <v>19370</v>
      </c>
      <c r="B456" s="76" t="s">
        <v>669</v>
      </c>
    </row>
    <row r="457" spans="1:2">
      <c r="A457" s="76">
        <v>19371</v>
      </c>
      <c r="B457" s="76" t="s">
        <v>601</v>
      </c>
    </row>
    <row r="458" spans="1:2">
      <c r="A458" s="76">
        <v>19372</v>
      </c>
      <c r="B458" s="76" t="s">
        <v>670</v>
      </c>
    </row>
    <row r="459" spans="1:2">
      <c r="A459" s="76">
        <v>19373</v>
      </c>
      <c r="B459" s="76" t="s">
        <v>535</v>
      </c>
    </row>
    <row r="460" spans="1:2">
      <c r="A460" s="76">
        <v>19375</v>
      </c>
      <c r="B460" s="76" t="s">
        <v>671</v>
      </c>
    </row>
    <row r="461" spans="1:2">
      <c r="A461" s="76">
        <v>19376</v>
      </c>
      <c r="B461" s="76" t="s">
        <v>672</v>
      </c>
    </row>
    <row r="462" spans="1:2">
      <c r="A462" s="76">
        <v>19377</v>
      </c>
      <c r="B462" s="76" t="s">
        <v>673</v>
      </c>
    </row>
    <row r="463" spans="1:2">
      <c r="A463" s="76">
        <v>19378</v>
      </c>
      <c r="B463" s="76" t="s">
        <v>674</v>
      </c>
    </row>
    <row r="464" spans="1:2">
      <c r="A464" s="76">
        <v>19379</v>
      </c>
      <c r="B464" s="76" t="s">
        <v>675</v>
      </c>
    </row>
    <row r="465" spans="1:2">
      <c r="A465" s="76">
        <v>21000</v>
      </c>
      <c r="B465" s="76" t="s">
        <v>676</v>
      </c>
    </row>
    <row r="466" spans="1:2">
      <c r="A466" s="76">
        <v>21131</v>
      </c>
      <c r="B466" s="76" t="s">
        <v>677</v>
      </c>
    </row>
    <row r="467" spans="1:2">
      <c r="A467" s="76">
        <v>21201</v>
      </c>
      <c r="B467" s="76" t="s">
        <v>678</v>
      </c>
    </row>
    <row r="468" spans="1:2">
      <c r="A468" s="76">
        <v>21203</v>
      </c>
      <c r="B468" s="76" t="s">
        <v>679</v>
      </c>
    </row>
    <row r="469" spans="1:2">
      <c r="A469" s="76">
        <v>21205</v>
      </c>
      <c r="B469" s="76" t="s">
        <v>680</v>
      </c>
    </row>
    <row r="470" spans="1:2">
      <c r="A470" s="76">
        <v>21206</v>
      </c>
      <c r="B470" s="76" t="s">
        <v>681</v>
      </c>
    </row>
    <row r="471" spans="1:2">
      <c r="A471" s="76">
        <v>21207</v>
      </c>
      <c r="B471" s="76" t="s">
        <v>682</v>
      </c>
    </row>
    <row r="472" spans="1:2">
      <c r="A472" s="76">
        <v>21208</v>
      </c>
      <c r="B472" s="76" t="s">
        <v>683</v>
      </c>
    </row>
    <row r="473" spans="1:2">
      <c r="A473" s="76">
        <v>21209</v>
      </c>
      <c r="B473" s="76" t="s">
        <v>684</v>
      </c>
    </row>
    <row r="474" spans="1:2">
      <c r="A474" s="76">
        <v>21211</v>
      </c>
      <c r="B474" s="76" t="s">
        <v>685</v>
      </c>
    </row>
    <row r="475" spans="1:2">
      <c r="A475" s="76">
        <v>21212</v>
      </c>
      <c r="B475" s="76" t="s">
        <v>686</v>
      </c>
    </row>
    <row r="476" spans="1:2">
      <c r="A476" s="76">
        <v>21213</v>
      </c>
      <c r="B476" s="76" t="s">
        <v>687</v>
      </c>
    </row>
    <row r="477" spans="1:2">
      <c r="A477" s="76">
        <v>21214</v>
      </c>
      <c r="B477" s="76" t="s">
        <v>688</v>
      </c>
    </row>
    <row r="478" spans="1:2">
      <c r="A478" s="76">
        <v>21215</v>
      </c>
      <c r="B478" s="76" t="s">
        <v>689</v>
      </c>
    </row>
    <row r="479" spans="1:2">
      <c r="A479" s="76">
        <v>21216</v>
      </c>
      <c r="B479" s="76" t="s">
        <v>690</v>
      </c>
    </row>
    <row r="480" spans="1:2">
      <c r="A480" s="76">
        <v>21217</v>
      </c>
      <c r="B480" s="76" t="s">
        <v>691</v>
      </c>
    </row>
    <row r="481" spans="1:2">
      <c r="A481" s="76">
        <v>21220</v>
      </c>
      <c r="B481" s="76" t="s">
        <v>692</v>
      </c>
    </row>
    <row r="482" spans="1:2">
      <c r="A482" s="76">
        <v>21225</v>
      </c>
      <c r="B482" s="76" t="s">
        <v>693</v>
      </c>
    </row>
    <row r="483" spans="1:2">
      <c r="A483" s="76">
        <v>21226</v>
      </c>
      <c r="B483" s="76" t="s">
        <v>694</v>
      </c>
    </row>
    <row r="484" spans="1:2">
      <c r="A484" s="76">
        <v>21227</v>
      </c>
      <c r="B484" s="76" t="s">
        <v>695</v>
      </c>
    </row>
    <row r="485" spans="1:2">
      <c r="A485" s="76">
        <v>21230</v>
      </c>
      <c r="B485" s="76" t="s">
        <v>696</v>
      </c>
    </row>
    <row r="486" spans="1:2">
      <c r="A486" s="76">
        <v>21233</v>
      </c>
      <c r="B486" s="76" t="s">
        <v>697</v>
      </c>
    </row>
    <row r="487" spans="1:2">
      <c r="A487" s="76">
        <v>21234</v>
      </c>
      <c r="B487" s="76" t="s">
        <v>698</v>
      </c>
    </row>
    <row r="488" spans="1:2">
      <c r="A488" s="76">
        <v>21235</v>
      </c>
      <c r="B488" s="76" t="s">
        <v>699</v>
      </c>
    </row>
    <row r="489" spans="1:2">
      <c r="A489" s="76">
        <v>21237</v>
      </c>
      <c r="B489" s="76" t="s">
        <v>700</v>
      </c>
    </row>
    <row r="490" spans="1:2">
      <c r="A490" s="76">
        <v>21238</v>
      </c>
      <c r="B490" s="76" t="s">
        <v>701</v>
      </c>
    </row>
    <row r="491" spans="1:2">
      <c r="A491" s="76">
        <v>21239</v>
      </c>
      <c r="B491" s="76" t="s">
        <v>702</v>
      </c>
    </row>
    <row r="492" spans="1:2">
      <c r="A492" s="76">
        <v>21240</v>
      </c>
      <c r="B492" s="76" t="s">
        <v>703</v>
      </c>
    </row>
    <row r="493" spans="1:2">
      <c r="A493" s="76">
        <v>21241</v>
      </c>
      <c r="B493" s="76" t="s">
        <v>704</v>
      </c>
    </row>
    <row r="494" spans="1:2">
      <c r="A494" s="76">
        <v>21242</v>
      </c>
      <c r="B494" s="76" t="s">
        <v>705</v>
      </c>
    </row>
    <row r="495" spans="1:2">
      <c r="A495" s="76">
        <v>21243</v>
      </c>
      <c r="B495" s="76" t="s">
        <v>706</v>
      </c>
    </row>
    <row r="496" spans="1:2">
      <c r="A496" s="76">
        <v>21244</v>
      </c>
      <c r="B496" s="76" t="s">
        <v>707</v>
      </c>
    </row>
    <row r="497" spans="1:2">
      <c r="A497" s="76">
        <v>21245</v>
      </c>
      <c r="B497" s="76" t="s">
        <v>708</v>
      </c>
    </row>
    <row r="498" spans="1:2">
      <c r="A498" s="76">
        <v>21246</v>
      </c>
      <c r="B498" s="76" t="s">
        <v>709</v>
      </c>
    </row>
    <row r="499" spans="1:2">
      <c r="A499" s="76">
        <v>21247</v>
      </c>
      <c r="B499" s="76" t="s">
        <v>710</v>
      </c>
    </row>
    <row r="500" spans="1:2">
      <c r="A500" s="76">
        <v>21248</v>
      </c>
      <c r="B500" s="76" t="s">
        <v>711</v>
      </c>
    </row>
    <row r="501" spans="1:2">
      <c r="A501" s="76">
        <v>21299</v>
      </c>
      <c r="B501" s="76" t="s">
        <v>712</v>
      </c>
    </row>
    <row r="502" spans="1:2">
      <c r="A502" s="76">
        <v>21300</v>
      </c>
      <c r="B502" s="76" t="s">
        <v>713</v>
      </c>
    </row>
    <row r="503" spans="1:2">
      <c r="A503" s="76">
        <v>21311</v>
      </c>
      <c r="B503" s="76" t="s">
        <v>714</v>
      </c>
    </row>
    <row r="504" spans="1:2">
      <c r="A504" s="76">
        <v>21312</v>
      </c>
      <c r="B504" s="76" t="s">
        <v>715</v>
      </c>
    </row>
    <row r="505" spans="1:2">
      <c r="A505" s="76">
        <v>21313</v>
      </c>
      <c r="B505" s="76" t="s">
        <v>716</v>
      </c>
    </row>
    <row r="506" spans="1:2">
      <c r="A506" s="76">
        <v>21314</v>
      </c>
      <c r="B506" s="76" t="s">
        <v>717</v>
      </c>
    </row>
    <row r="507" spans="1:2">
      <c r="A507" s="76">
        <v>21315</v>
      </c>
      <c r="B507" s="76" t="s">
        <v>718</v>
      </c>
    </row>
    <row r="508" spans="1:2">
      <c r="A508" s="76">
        <v>21400</v>
      </c>
      <c r="B508" s="76" t="s">
        <v>719</v>
      </c>
    </row>
    <row r="509" spans="1:2">
      <c r="A509" s="76">
        <v>21410</v>
      </c>
      <c r="B509" s="76" t="s">
        <v>720</v>
      </c>
    </row>
    <row r="510" spans="1:2">
      <c r="A510" s="76">
        <v>21411</v>
      </c>
      <c r="B510" s="76" t="s">
        <v>721</v>
      </c>
    </row>
    <row r="511" spans="1:2">
      <c r="A511" s="76">
        <v>21412</v>
      </c>
      <c r="B511" s="76" t="s">
        <v>722</v>
      </c>
    </row>
    <row r="512" spans="1:2">
      <c r="A512" s="76">
        <v>21413</v>
      </c>
      <c r="B512" s="76" t="s">
        <v>723</v>
      </c>
    </row>
    <row r="513" spans="1:2">
      <c r="A513" s="76">
        <v>21420</v>
      </c>
      <c r="B513" s="76" t="s">
        <v>724</v>
      </c>
    </row>
    <row r="514" spans="1:2">
      <c r="A514" s="76">
        <v>21421</v>
      </c>
      <c r="B514" s="76" t="s">
        <v>725</v>
      </c>
    </row>
    <row r="515" spans="1:2">
      <c r="A515" s="76">
        <v>21422</v>
      </c>
      <c r="B515" s="76" t="s">
        <v>726</v>
      </c>
    </row>
    <row r="516" spans="1:2">
      <c r="A516" s="76">
        <v>21423</v>
      </c>
      <c r="B516" s="76" t="s">
        <v>727</v>
      </c>
    </row>
    <row r="517" spans="1:2">
      <c r="A517" s="76">
        <v>21424</v>
      </c>
      <c r="B517" s="76" t="s">
        <v>728</v>
      </c>
    </row>
    <row r="518" spans="1:2">
      <c r="A518" s="76">
        <v>21425</v>
      </c>
      <c r="B518" s="76" t="s">
        <v>729</v>
      </c>
    </row>
    <row r="519" spans="1:2">
      <c r="A519" s="76">
        <v>21426</v>
      </c>
      <c r="B519" s="76" t="s">
        <v>730</v>
      </c>
    </row>
    <row r="520" spans="1:2">
      <c r="A520" s="76">
        <v>21427</v>
      </c>
      <c r="B520" s="76" t="s">
        <v>731</v>
      </c>
    </row>
    <row r="521" spans="1:2">
      <c r="A521" s="76">
        <v>21428</v>
      </c>
      <c r="B521" s="76" t="s">
        <v>732</v>
      </c>
    </row>
    <row r="522" spans="1:2">
      <c r="A522" s="76">
        <v>21429</v>
      </c>
      <c r="B522" s="76" t="s">
        <v>733</v>
      </c>
    </row>
    <row r="523" spans="1:2">
      <c r="A523" s="76">
        <v>21431</v>
      </c>
      <c r="B523" s="76" t="s">
        <v>734</v>
      </c>
    </row>
    <row r="524" spans="1:2">
      <c r="A524" s="76">
        <v>21432</v>
      </c>
      <c r="B524" s="76" t="s">
        <v>735</v>
      </c>
    </row>
    <row r="525" spans="1:2">
      <c r="A525" s="76">
        <v>21433</v>
      </c>
      <c r="B525" s="76" t="s">
        <v>736</v>
      </c>
    </row>
    <row r="526" spans="1:2">
      <c r="A526" s="76">
        <v>21434</v>
      </c>
      <c r="B526" s="76" t="s">
        <v>737</v>
      </c>
    </row>
    <row r="527" spans="1:2">
      <c r="A527" s="76">
        <v>21460</v>
      </c>
      <c r="B527" s="76" t="s">
        <v>738</v>
      </c>
    </row>
    <row r="528" spans="1:2">
      <c r="A528" s="76">
        <v>21465</v>
      </c>
      <c r="B528" s="76" t="s">
        <v>739</v>
      </c>
    </row>
    <row r="529" spans="1:2">
      <c r="A529" s="76">
        <v>21466</v>
      </c>
      <c r="B529" s="76" t="s">
        <v>740</v>
      </c>
    </row>
    <row r="530" spans="1:2">
      <c r="A530" s="76">
        <v>21467</v>
      </c>
      <c r="B530" s="76" t="s">
        <v>741</v>
      </c>
    </row>
    <row r="531" spans="1:2">
      <c r="A531" s="76">
        <v>21468</v>
      </c>
      <c r="B531" s="76" t="s">
        <v>742</v>
      </c>
    </row>
    <row r="532" spans="1:2">
      <c r="A532" s="76">
        <v>21469</v>
      </c>
      <c r="B532" s="76" t="s">
        <v>743</v>
      </c>
    </row>
    <row r="533" spans="1:2">
      <c r="A533" s="76">
        <v>21470</v>
      </c>
      <c r="B533" s="76" t="s">
        <v>744</v>
      </c>
    </row>
    <row r="534" spans="1:2">
      <c r="A534" s="76">
        <v>21471</v>
      </c>
      <c r="B534" s="76" t="s">
        <v>745</v>
      </c>
    </row>
    <row r="535" spans="1:2">
      <c r="A535" s="76">
        <v>21472</v>
      </c>
      <c r="B535" s="76" t="s">
        <v>746</v>
      </c>
    </row>
    <row r="536" spans="1:2">
      <c r="A536" s="76">
        <v>21473</v>
      </c>
      <c r="B536" s="76" t="s">
        <v>747</v>
      </c>
    </row>
    <row r="537" spans="1:2">
      <c r="A537" s="76">
        <v>21480</v>
      </c>
      <c r="B537" s="76" t="s">
        <v>748</v>
      </c>
    </row>
    <row r="538" spans="1:2">
      <c r="A538" s="76">
        <v>22000</v>
      </c>
      <c r="B538" s="76" t="s">
        <v>749</v>
      </c>
    </row>
    <row r="539" spans="1:2">
      <c r="A539" s="76">
        <v>22201</v>
      </c>
      <c r="B539" s="76" t="s">
        <v>750</v>
      </c>
    </row>
    <row r="540" spans="1:2">
      <c r="A540" s="76">
        <v>22202</v>
      </c>
      <c r="B540" s="76" t="s">
        <v>751</v>
      </c>
    </row>
    <row r="541" spans="1:2">
      <c r="A541" s="76">
        <v>22203</v>
      </c>
      <c r="B541" s="76" t="s">
        <v>752</v>
      </c>
    </row>
    <row r="542" spans="1:2">
      <c r="A542" s="76">
        <v>22204</v>
      </c>
      <c r="B542" s="76" t="s">
        <v>753</v>
      </c>
    </row>
    <row r="543" spans="1:2">
      <c r="A543" s="76">
        <v>22205</v>
      </c>
      <c r="B543" s="76" t="s">
        <v>754</v>
      </c>
    </row>
    <row r="544" spans="1:2">
      <c r="A544" s="76">
        <v>22206</v>
      </c>
      <c r="B544" s="76" t="s">
        <v>755</v>
      </c>
    </row>
    <row r="545" spans="1:2">
      <c r="A545" s="76">
        <v>22207</v>
      </c>
      <c r="B545" s="76" t="s">
        <v>756</v>
      </c>
    </row>
    <row r="546" spans="1:2">
      <c r="A546" s="76">
        <v>22208</v>
      </c>
      <c r="B546" s="76" t="s">
        <v>757</v>
      </c>
    </row>
    <row r="547" spans="1:2">
      <c r="A547" s="76">
        <v>22211</v>
      </c>
      <c r="B547" s="76" t="s">
        <v>758</v>
      </c>
    </row>
    <row r="548" spans="1:2">
      <c r="A548" s="76">
        <v>22212</v>
      </c>
      <c r="B548" s="76" t="s">
        <v>759</v>
      </c>
    </row>
    <row r="549" spans="1:2">
      <c r="A549" s="76">
        <v>22213</v>
      </c>
      <c r="B549" s="76" t="s">
        <v>760</v>
      </c>
    </row>
    <row r="550" spans="1:2">
      <c r="A550" s="76">
        <v>22217</v>
      </c>
      <c r="B550" s="76" t="s">
        <v>761</v>
      </c>
    </row>
    <row r="551" spans="1:2">
      <c r="A551" s="76">
        <v>22221</v>
      </c>
      <c r="B551" s="76" t="s">
        <v>762</v>
      </c>
    </row>
    <row r="552" spans="1:2">
      <c r="A552" s="76">
        <v>22222</v>
      </c>
      <c r="B552" s="76" t="s">
        <v>763</v>
      </c>
    </row>
    <row r="553" spans="1:2">
      <c r="A553" s="76">
        <v>22223</v>
      </c>
      <c r="B553" s="76" t="s">
        <v>764</v>
      </c>
    </row>
    <row r="554" spans="1:2">
      <c r="A554" s="76">
        <v>22224</v>
      </c>
      <c r="B554" s="76" t="s">
        <v>765</v>
      </c>
    </row>
    <row r="555" spans="1:2">
      <c r="A555" s="76">
        <v>22225</v>
      </c>
      <c r="B555" s="76" t="s">
        <v>766</v>
      </c>
    </row>
    <row r="556" spans="1:2">
      <c r="A556" s="76">
        <v>22230</v>
      </c>
      <c r="B556" s="76" t="s">
        <v>767</v>
      </c>
    </row>
    <row r="557" spans="1:2">
      <c r="A557" s="76">
        <v>22231</v>
      </c>
      <c r="B557" s="76" t="s">
        <v>768</v>
      </c>
    </row>
    <row r="558" spans="1:2">
      <c r="A558" s="76">
        <v>22232</v>
      </c>
      <c r="B558" s="76" t="s">
        <v>769</v>
      </c>
    </row>
    <row r="559" spans="1:2">
      <c r="A559" s="76">
        <v>22240</v>
      </c>
      <c r="B559" s="76" t="s">
        <v>770</v>
      </c>
    </row>
    <row r="560" spans="1:2">
      <c r="A560" s="76">
        <v>22241</v>
      </c>
      <c r="B560" s="76" t="s">
        <v>771</v>
      </c>
    </row>
    <row r="561" spans="1:2">
      <c r="A561" s="76">
        <v>22242</v>
      </c>
      <c r="B561" s="76" t="s">
        <v>772</v>
      </c>
    </row>
    <row r="562" spans="1:2">
      <c r="A562" s="76">
        <v>22243</v>
      </c>
      <c r="B562" s="76" t="s">
        <v>773</v>
      </c>
    </row>
    <row r="563" spans="1:2">
      <c r="A563" s="76">
        <v>22244</v>
      </c>
      <c r="B563" s="76" t="s">
        <v>774</v>
      </c>
    </row>
    <row r="564" spans="1:2">
      <c r="A564" s="76">
        <v>22245</v>
      </c>
      <c r="B564" s="76" t="s">
        <v>775</v>
      </c>
    </row>
    <row r="565" spans="1:2">
      <c r="A565" s="76">
        <v>22246</v>
      </c>
      <c r="B565" s="76" t="s">
        <v>776</v>
      </c>
    </row>
    <row r="566" spans="1:2">
      <c r="A566" s="76">
        <v>22247</v>
      </c>
      <c r="B566" s="76" t="s">
        <v>777</v>
      </c>
    </row>
    <row r="567" spans="1:2">
      <c r="A567" s="76">
        <v>22248</v>
      </c>
      <c r="B567" s="76" t="s">
        <v>778</v>
      </c>
    </row>
    <row r="568" spans="1:2">
      <c r="A568" s="76">
        <v>22250</v>
      </c>
      <c r="B568" s="76" t="s">
        <v>779</v>
      </c>
    </row>
    <row r="569" spans="1:2">
      <c r="A569" s="76">
        <v>22251</v>
      </c>
      <c r="B569" s="76" t="s">
        <v>780</v>
      </c>
    </row>
    <row r="570" spans="1:2">
      <c r="A570" s="76">
        <v>22253</v>
      </c>
      <c r="B570" s="76" t="s">
        <v>781</v>
      </c>
    </row>
    <row r="571" spans="1:2">
      <c r="A571" s="76">
        <v>22254</v>
      </c>
      <c r="B571" s="76" t="s">
        <v>782</v>
      </c>
    </row>
    <row r="572" spans="1:2">
      <c r="A572" s="76">
        <v>22255</v>
      </c>
      <c r="B572" s="76" t="s">
        <v>783</v>
      </c>
    </row>
    <row r="573" spans="1:2">
      <c r="A573" s="76">
        <v>22256</v>
      </c>
      <c r="B573" s="76" t="s">
        <v>784</v>
      </c>
    </row>
    <row r="574" spans="1:2">
      <c r="A574" s="76">
        <v>22257</v>
      </c>
      <c r="B574" s="76" t="s">
        <v>785</v>
      </c>
    </row>
    <row r="575" spans="1:2">
      <c r="A575" s="76">
        <v>22258</v>
      </c>
      <c r="B575" s="76" t="s">
        <v>786</v>
      </c>
    </row>
    <row r="576" spans="1:2">
      <c r="A576" s="76">
        <v>22300</v>
      </c>
      <c r="B576" s="76" t="s">
        <v>787</v>
      </c>
    </row>
    <row r="577" spans="1:2">
      <c r="A577" s="76">
        <v>22303</v>
      </c>
      <c r="B577" s="76" t="s">
        <v>788</v>
      </c>
    </row>
    <row r="578" spans="1:2">
      <c r="A578" s="76">
        <v>22304</v>
      </c>
      <c r="B578" s="76" t="s">
        <v>789</v>
      </c>
    </row>
    <row r="579" spans="1:2">
      <c r="A579" s="76">
        <v>22305</v>
      </c>
      <c r="B579" s="76" t="s">
        <v>790</v>
      </c>
    </row>
    <row r="580" spans="1:2">
      <c r="A580" s="76">
        <v>22306</v>
      </c>
      <c r="B580" s="76" t="s">
        <v>791</v>
      </c>
    </row>
    <row r="581" spans="1:2">
      <c r="A581" s="76">
        <v>22307</v>
      </c>
      <c r="B581" s="76" t="s">
        <v>792</v>
      </c>
    </row>
    <row r="582" spans="1:2">
      <c r="A582" s="76">
        <v>22308</v>
      </c>
      <c r="B582" s="76" t="s">
        <v>793</v>
      </c>
    </row>
    <row r="583" spans="1:2">
      <c r="A583" s="76">
        <v>22310</v>
      </c>
      <c r="B583" s="76" t="s">
        <v>794</v>
      </c>
    </row>
    <row r="584" spans="1:2">
      <c r="A584" s="76">
        <v>22313</v>
      </c>
      <c r="B584" s="76" t="s">
        <v>795</v>
      </c>
    </row>
    <row r="585" spans="1:2">
      <c r="A585" s="76">
        <v>22314</v>
      </c>
      <c r="B585" s="76" t="s">
        <v>796</v>
      </c>
    </row>
    <row r="586" spans="1:2">
      <c r="A586" s="76">
        <v>22320</v>
      </c>
      <c r="B586" s="76" t="s">
        <v>797</v>
      </c>
    </row>
    <row r="587" spans="1:2">
      <c r="A587" s="76">
        <v>22321</v>
      </c>
      <c r="B587" s="76" t="s">
        <v>798</v>
      </c>
    </row>
    <row r="588" spans="1:2">
      <c r="A588" s="76">
        <v>22322</v>
      </c>
      <c r="B588" s="76" t="s">
        <v>799</v>
      </c>
    </row>
    <row r="589" spans="1:2">
      <c r="A589" s="76">
        <v>22323</v>
      </c>
      <c r="B589" s="76" t="s">
        <v>800</v>
      </c>
    </row>
    <row r="590" spans="1:2">
      <c r="A590" s="76">
        <v>22324</v>
      </c>
      <c r="B590" s="76" t="s">
        <v>801</v>
      </c>
    </row>
    <row r="591" spans="1:2">
      <c r="A591" s="76">
        <v>22325</v>
      </c>
      <c r="B591" s="76" t="s">
        <v>802</v>
      </c>
    </row>
    <row r="592" spans="1:2">
      <c r="A592" s="76">
        <v>22326</v>
      </c>
      <c r="B592" s="76" t="s">
        <v>803</v>
      </c>
    </row>
    <row r="593" spans="1:2">
      <c r="A593" s="76">
        <v>22327</v>
      </c>
      <c r="B593" s="76" t="s">
        <v>804</v>
      </c>
    </row>
    <row r="594" spans="1:2">
      <c r="A594" s="76">
        <v>22328</v>
      </c>
      <c r="B594" s="76" t="s">
        <v>805</v>
      </c>
    </row>
    <row r="595" spans="1:2">
      <c r="A595" s="76">
        <v>22329</v>
      </c>
      <c r="B595" s="76" t="s">
        <v>806</v>
      </c>
    </row>
    <row r="596" spans="1:2">
      <c r="A596" s="76">
        <v>22330</v>
      </c>
      <c r="B596" s="76" t="s">
        <v>807</v>
      </c>
    </row>
    <row r="597" spans="1:2">
      <c r="A597" s="76">
        <v>22400</v>
      </c>
      <c r="B597" s="76" t="s">
        <v>808</v>
      </c>
    </row>
    <row r="598" spans="1:2">
      <c r="A598" s="76">
        <v>22404</v>
      </c>
      <c r="B598" s="76" t="s">
        <v>809</v>
      </c>
    </row>
    <row r="599" spans="1:2">
      <c r="A599" s="76">
        <v>22405</v>
      </c>
      <c r="B599" s="76" t="s">
        <v>810</v>
      </c>
    </row>
    <row r="600" spans="1:2">
      <c r="A600" s="76">
        <v>22406</v>
      </c>
      <c r="B600" s="76" t="s">
        <v>811</v>
      </c>
    </row>
    <row r="601" spans="1:2">
      <c r="A601" s="76">
        <v>22408</v>
      </c>
      <c r="B601" s="76" t="s">
        <v>812</v>
      </c>
    </row>
    <row r="602" spans="1:2">
      <c r="A602" s="76">
        <v>22409</v>
      </c>
      <c r="B602" s="76" t="s">
        <v>813</v>
      </c>
    </row>
    <row r="603" spans="1:2">
      <c r="A603" s="76">
        <v>22410</v>
      </c>
      <c r="B603" s="76" t="s">
        <v>814</v>
      </c>
    </row>
    <row r="604" spans="1:2">
      <c r="A604" s="76">
        <v>22411</v>
      </c>
      <c r="B604" s="76" t="s">
        <v>815</v>
      </c>
    </row>
    <row r="605" spans="1:2">
      <c r="A605" s="76">
        <v>22412</v>
      </c>
      <c r="B605" s="76" t="s">
        <v>816</v>
      </c>
    </row>
    <row r="606" spans="1:2">
      <c r="A606" s="76">
        <v>22413</v>
      </c>
      <c r="B606" s="76" t="s">
        <v>817</v>
      </c>
    </row>
    <row r="607" spans="1:2">
      <c r="A607" s="76">
        <v>22414</v>
      </c>
      <c r="B607" s="76" t="s">
        <v>818</v>
      </c>
    </row>
    <row r="608" spans="1:2">
      <c r="A608" s="76">
        <v>22415</v>
      </c>
      <c r="B608" s="76" t="s">
        <v>819</v>
      </c>
    </row>
    <row r="609" spans="1:2">
      <c r="A609" s="76">
        <v>22416</v>
      </c>
      <c r="B609" s="76" t="s">
        <v>820</v>
      </c>
    </row>
    <row r="610" spans="1:2">
      <c r="A610" s="76">
        <v>22417</v>
      </c>
      <c r="B610" s="76" t="s">
        <v>821</v>
      </c>
    </row>
    <row r="611" spans="1:2">
      <c r="A611" s="76">
        <v>22418</v>
      </c>
      <c r="B611" s="76" t="s">
        <v>822</v>
      </c>
    </row>
    <row r="612" spans="1:2">
      <c r="A612" s="76">
        <v>22419</v>
      </c>
      <c r="B612" s="76" t="s">
        <v>823</v>
      </c>
    </row>
    <row r="613" spans="1:2">
      <c r="A613" s="76">
        <v>22420</v>
      </c>
      <c r="B613" s="76" t="s">
        <v>824</v>
      </c>
    </row>
    <row r="614" spans="1:2">
      <c r="A614" s="76">
        <v>22421</v>
      </c>
      <c r="B614" s="76" t="s">
        <v>825</v>
      </c>
    </row>
    <row r="615" spans="1:2">
      <c r="A615" s="76">
        <v>22422</v>
      </c>
      <c r="B615" s="76" t="s">
        <v>826</v>
      </c>
    </row>
    <row r="616" spans="1:2">
      <c r="A616" s="76">
        <v>22423</v>
      </c>
      <c r="B616" s="76" t="s">
        <v>827</v>
      </c>
    </row>
    <row r="617" spans="1:2">
      <c r="A617" s="76">
        <v>22424</v>
      </c>
      <c r="B617" s="76" t="s">
        <v>828</v>
      </c>
    </row>
    <row r="618" spans="1:2">
      <c r="A618" s="76">
        <v>22425</v>
      </c>
      <c r="B618" s="76" t="s">
        <v>829</v>
      </c>
    </row>
    <row r="619" spans="1:2">
      <c r="A619" s="76">
        <v>22427</v>
      </c>
      <c r="B619" s="76" t="s">
        <v>830</v>
      </c>
    </row>
    <row r="620" spans="1:2">
      <c r="A620" s="76">
        <v>22428</v>
      </c>
      <c r="B620" s="76" t="s">
        <v>831</v>
      </c>
    </row>
    <row r="621" spans="1:2">
      <c r="A621" s="76">
        <v>22429</v>
      </c>
      <c r="B621" s="76" t="s">
        <v>832</v>
      </c>
    </row>
    <row r="622" spans="1:2">
      <c r="A622" s="76">
        <v>22431</v>
      </c>
      <c r="B622" s="76" t="s">
        <v>833</v>
      </c>
    </row>
    <row r="623" spans="1:2">
      <c r="A623" s="76">
        <v>22440</v>
      </c>
      <c r="B623" s="76" t="s">
        <v>834</v>
      </c>
    </row>
    <row r="624" spans="1:2">
      <c r="A624" s="76">
        <v>22441</v>
      </c>
      <c r="B624" s="76" t="s">
        <v>835</v>
      </c>
    </row>
    <row r="625" spans="1:2">
      <c r="A625" s="76">
        <v>22442</v>
      </c>
      <c r="B625" s="76" t="s">
        <v>836</v>
      </c>
    </row>
    <row r="626" spans="1:2">
      <c r="A626" s="76">
        <v>22443</v>
      </c>
      <c r="B626" s="76" t="s">
        <v>837</v>
      </c>
    </row>
    <row r="627" spans="1:2">
      <c r="A627" s="76">
        <v>23000</v>
      </c>
      <c r="B627" s="76" t="s">
        <v>838</v>
      </c>
    </row>
    <row r="628" spans="1:2">
      <c r="A628" s="76">
        <v>23202</v>
      </c>
      <c r="B628" s="76" t="s">
        <v>839</v>
      </c>
    </row>
    <row r="629" spans="1:2">
      <c r="A629" s="76">
        <v>23203</v>
      </c>
      <c r="B629" s="76" t="s">
        <v>840</v>
      </c>
    </row>
    <row r="630" spans="1:2">
      <c r="A630" s="76">
        <v>23204</v>
      </c>
      <c r="B630" s="76" t="s">
        <v>841</v>
      </c>
    </row>
    <row r="631" spans="1:2">
      <c r="A631" s="76">
        <v>23205</v>
      </c>
      <c r="B631" s="76" t="s">
        <v>842</v>
      </c>
    </row>
    <row r="632" spans="1:2">
      <c r="A632" s="76">
        <v>23206</v>
      </c>
      <c r="B632" s="76" t="s">
        <v>843</v>
      </c>
    </row>
    <row r="633" spans="1:2">
      <c r="A633" s="76">
        <v>23207</v>
      </c>
      <c r="B633" s="76" t="s">
        <v>844</v>
      </c>
    </row>
    <row r="634" spans="1:2">
      <c r="A634" s="76">
        <v>23208</v>
      </c>
      <c r="B634" s="76" t="s">
        <v>845</v>
      </c>
    </row>
    <row r="635" spans="1:2">
      <c r="A635" s="76">
        <v>23209</v>
      </c>
      <c r="B635" s="76" t="s">
        <v>846</v>
      </c>
    </row>
    <row r="636" spans="1:2">
      <c r="A636" s="76">
        <v>23210</v>
      </c>
      <c r="B636" s="76" t="s">
        <v>847</v>
      </c>
    </row>
    <row r="637" spans="1:2">
      <c r="A637" s="76">
        <v>23211</v>
      </c>
      <c r="B637" s="76" t="s">
        <v>848</v>
      </c>
    </row>
    <row r="638" spans="1:2">
      <c r="A638" s="76">
        <v>23212</v>
      </c>
      <c r="B638" s="76" t="s">
        <v>849</v>
      </c>
    </row>
    <row r="639" spans="1:2">
      <c r="A639" s="76">
        <v>23213</v>
      </c>
      <c r="B639" s="76" t="s">
        <v>850</v>
      </c>
    </row>
    <row r="640" spans="1:2">
      <c r="A640" s="76">
        <v>23214</v>
      </c>
      <c r="B640" s="76" t="s">
        <v>851</v>
      </c>
    </row>
    <row r="641" spans="1:2">
      <c r="A641" s="76">
        <v>23215</v>
      </c>
      <c r="B641" s="76" t="s">
        <v>852</v>
      </c>
    </row>
    <row r="642" spans="1:2">
      <c r="A642" s="76">
        <v>23216</v>
      </c>
      <c r="B642" s="76" t="s">
        <v>853</v>
      </c>
    </row>
    <row r="643" spans="1:2">
      <c r="A643" s="76">
        <v>23217</v>
      </c>
      <c r="B643" s="76" t="s">
        <v>854</v>
      </c>
    </row>
    <row r="644" spans="1:2">
      <c r="A644" s="76">
        <v>23218</v>
      </c>
      <c r="B644" s="76" t="s">
        <v>855</v>
      </c>
    </row>
    <row r="645" spans="1:2">
      <c r="A645" s="76">
        <v>23219</v>
      </c>
      <c r="B645" s="76" t="s">
        <v>856</v>
      </c>
    </row>
    <row r="646" spans="1:2">
      <c r="A646" s="76">
        <v>23220</v>
      </c>
      <c r="B646" s="76" t="s">
        <v>857</v>
      </c>
    </row>
    <row r="647" spans="1:2">
      <c r="A647" s="76">
        <v>23221</v>
      </c>
      <c r="B647" s="76" t="s">
        <v>858</v>
      </c>
    </row>
    <row r="648" spans="1:2">
      <c r="A648" s="76">
        <v>23222</v>
      </c>
      <c r="B648" s="76" t="s">
        <v>859</v>
      </c>
    </row>
    <row r="649" spans="1:2">
      <c r="A649" s="76">
        <v>23224</v>
      </c>
      <c r="B649" s="76" t="s">
        <v>860</v>
      </c>
    </row>
    <row r="650" spans="1:2">
      <c r="A650" s="76">
        <v>23230</v>
      </c>
      <c r="B650" s="76" t="s">
        <v>861</v>
      </c>
    </row>
    <row r="651" spans="1:2">
      <c r="A651" s="76">
        <v>23231</v>
      </c>
      <c r="B651" s="76" t="s">
        <v>862</v>
      </c>
    </row>
    <row r="652" spans="1:2">
      <c r="A652" s="76">
        <v>23232</v>
      </c>
      <c r="B652" s="76" t="s">
        <v>863</v>
      </c>
    </row>
    <row r="653" spans="1:2">
      <c r="A653" s="76">
        <v>23233</v>
      </c>
      <c r="B653" s="76" t="s">
        <v>864</v>
      </c>
    </row>
    <row r="654" spans="1:2">
      <c r="A654" s="76">
        <v>23234</v>
      </c>
      <c r="B654" s="76" t="s">
        <v>865</v>
      </c>
    </row>
    <row r="655" spans="1:2">
      <c r="A655" s="76">
        <v>23235</v>
      </c>
      <c r="B655" s="76" t="s">
        <v>866</v>
      </c>
    </row>
    <row r="656" spans="1:2">
      <c r="A656" s="76">
        <v>23236</v>
      </c>
      <c r="B656" s="76" t="s">
        <v>867</v>
      </c>
    </row>
    <row r="657" spans="1:2">
      <c r="A657" s="76">
        <v>23237</v>
      </c>
      <c r="B657" s="76" t="s">
        <v>868</v>
      </c>
    </row>
    <row r="658" spans="1:2">
      <c r="A658" s="76">
        <v>23240</v>
      </c>
      <c r="B658" s="76" t="s">
        <v>869</v>
      </c>
    </row>
    <row r="659" spans="1:2">
      <c r="A659" s="76">
        <v>23241</v>
      </c>
      <c r="B659" s="76" t="s">
        <v>870</v>
      </c>
    </row>
    <row r="660" spans="1:2">
      <c r="A660" s="76">
        <v>23242</v>
      </c>
      <c r="B660" s="76" t="s">
        <v>871</v>
      </c>
    </row>
    <row r="661" spans="1:2">
      <c r="A661" s="76">
        <v>23243</v>
      </c>
      <c r="B661" s="76" t="s">
        <v>872</v>
      </c>
    </row>
    <row r="662" spans="1:2">
      <c r="A662" s="76">
        <v>23244</v>
      </c>
      <c r="B662" s="76" t="s">
        <v>873</v>
      </c>
    </row>
    <row r="663" spans="1:2">
      <c r="A663" s="76">
        <v>23245</v>
      </c>
      <c r="B663" s="76" t="s">
        <v>874</v>
      </c>
    </row>
    <row r="664" spans="1:2">
      <c r="A664" s="76">
        <v>23250</v>
      </c>
      <c r="B664" s="76" t="s">
        <v>875</v>
      </c>
    </row>
    <row r="665" spans="1:2">
      <c r="A665" s="76">
        <v>23251</v>
      </c>
      <c r="B665" s="76" t="s">
        <v>876</v>
      </c>
    </row>
    <row r="666" spans="1:2">
      <c r="A666" s="76">
        <v>23252</v>
      </c>
      <c r="B666" s="76" t="s">
        <v>877</v>
      </c>
    </row>
    <row r="667" spans="1:2">
      <c r="A667" s="76">
        <v>23253</v>
      </c>
      <c r="B667" s="76" t="s">
        <v>878</v>
      </c>
    </row>
    <row r="668" spans="1:2">
      <c r="A668" s="76">
        <v>23254</v>
      </c>
      <c r="B668" s="76" t="s">
        <v>879</v>
      </c>
    </row>
    <row r="669" spans="1:2">
      <c r="A669" s="76">
        <v>23255</v>
      </c>
      <c r="B669" s="76" t="s">
        <v>880</v>
      </c>
    </row>
    <row r="670" spans="1:2">
      <c r="A670" s="76">
        <v>23260</v>
      </c>
      <c r="B670" s="76" t="s">
        <v>881</v>
      </c>
    </row>
    <row r="671" spans="1:2">
      <c r="A671" s="76">
        <v>23261</v>
      </c>
      <c r="B671" s="76" t="s">
        <v>882</v>
      </c>
    </row>
    <row r="672" spans="1:2">
      <c r="A672" s="76">
        <v>23262</v>
      </c>
      <c r="B672" s="76" t="s">
        <v>883</v>
      </c>
    </row>
    <row r="673" spans="1:2">
      <c r="A673" s="76">
        <v>23263</v>
      </c>
      <c r="B673" s="76" t="s">
        <v>884</v>
      </c>
    </row>
    <row r="674" spans="1:2">
      <c r="A674" s="76">
        <v>23264</v>
      </c>
      <c r="B674" s="76" t="s">
        <v>885</v>
      </c>
    </row>
    <row r="675" spans="1:2">
      <c r="A675" s="76">
        <v>23265</v>
      </c>
      <c r="B675" s="76" t="s">
        <v>886</v>
      </c>
    </row>
    <row r="676" spans="1:2">
      <c r="A676" s="76">
        <v>23266</v>
      </c>
      <c r="B676" s="76" t="s">
        <v>887</v>
      </c>
    </row>
    <row r="677" spans="1:2">
      <c r="A677" s="76">
        <v>23270</v>
      </c>
      <c r="B677" s="76" t="s">
        <v>888</v>
      </c>
    </row>
    <row r="678" spans="1:2">
      <c r="A678" s="76">
        <v>23271</v>
      </c>
      <c r="B678" s="76" t="s">
        <v>889</v>
      </c>
    </row>
    <row r="679" spans="1:2">
      <c r="A679" s="76">
        <v>23272</v>
      </c>
      <c r="B679" s="76" t="s">
        <v>890</v>
      </c>
    </row>
    <row r="680" spans="1:2">
      <c r="A680" s="76">
        <v>23273</v>
      </c>
      <c r="B680" s="76" t="s">
        <v>891</v>
      </c>
    </row>
    <row r="681" spans="1:2">
      <c r="A681" s="76">
        <v>23274</v>
      </c>
      <c r="B681" s="76" t="s">
        <v>892</v>
      </c>
    </row>
    <row r="682" spans="1:2">
      <c r="A682" s="76">
        <v>23300</v>
      </c>
      <c r="B682" s="76" t="s">
        <v>893</v>
      </c>
    </row>
    <row r="683" spans="1:2">
      <c r="A683" s="76">
        <v>23305</v>
      </c>
      <c r="B683" s="76" t="s">
        <v>894</v>
      </c>
    </row>
    <row r="684" spans="1:2">
      <c r="A684" s="76">
        <v>23311</v>
      </c>
      <c r="B684" s="76" t="s">
        <v>895</v>
      </c>
    </row>
    <row r="685" spans="1:2">
      <c r="A685" s="76">
        <v>23312</v>
      </c>
      <c r="B685" s="76" t="s">
        <v>896</v>
      </c>
    </row>
    <row r="686" spans="1:2">
      <c r="A686" s="76">
        <v>23313</v>
      </c>
      <c r="B686" s="76" t="s">
        <v>897</v>
      </c>
    </row>
    <row r="687" spans="1:2">
      <c r="A687" s="76">
        <v>23314</v>
      </c>
      <c r="B687" s="76" t="s">
        <v>898</v>
      </c>
    </row>
    <row r="688" spans="1:2">
      <c r="A688" s="76">
        <v>23315</v>
      </c>
      <c r="B688" s="76" t="s">
        <v>899</v>
      </c>
    </row>
    <row r="689" spans="1:2">
      <c r="A689" s="76">
        <v>23316</v>
      </c>
      <c r="B689" s="76" t="s">
        <v>900</v>
      </c>
    </row>
    <row r="690" spans="1:2">
      <c r="A690" s="76">
        <v>23320</v>
      </c>
      <c r="B690" s="76" t="s">
        <v>901</v>
      </c>
    </row>
    <row r="691" spans="1:2">
      <c r="A691" s="76">
        <v>23323</v>
      </c>
      <c r="B691" s="76" t="s">
        <v>902</v>
      </c>
    </row>
    <row r="692" spans="1:2">
      <c r="A692" s="76">
        <v>23324</v>
      </c>
      <c r="B692" s="76" t="s">
        <v>903</v>
      </c>
    </row>
    <row r="693" spans="1:2">
      <c r="A693" s="76">
        <v>23325</v>
      </c>
      <c r="B693" s="76" t="s">
        <v>904</v>
      </c>
    </row>
    <row r="694" spans="1:2">
      <c r="A694" s="76">
        <v>23326</v>
      </c>
      <c r="B694" s="76" t="s">
        <v>905</v>
      </c>
    </row>
    <row r="695" spans="1:2">
      <c r="A695" s="76">
        <v>23327</v>
      </c>
      <c r="B695" s="76" t="s">
        <v>906</v>
      </c>
    </row>
    <row r="696" spans="1:2">
      <c r="A696" s="76">
        <v>23328</v>
      </c>
      <c r="B696" s="76" t="s">
        <v>443</v>
      </c>
    </row>
    <row r="697" spans="1:2">
      <c r="A697" s="76">
        <v>23329</v>
      </c>
      <c r="B697" s="76" t="s">
        <v>907</v>
      </c>
    </row>
    <row r="698" spans="1:2">
      <c r="A698" s="76">
        <v>23330</v>
      </c>
      <c r="B698" s="76" t="s">
        <v>908</v>
      </c>
    </row>
    <row r="699" spans="1:2">
      <c r="A699" s="76">
        <v>23331</v>
      </c>
      <c r="B699" s="76" t="s">
        <v>909</v>
      </c>
    </row>
    <row r="700" spans="1:2">
      <c r="A700" s="76">
        <v>23332</v>
      </c>
      <c r="B700" s="76" t="s">
        <v>910</v>
      </c>
    </row>
    <row r="701" spans="1:2">
      <c r="A701" s="76">
        <v>23333</v>
      </c>
      <c r="B701" s="76" t="s">
        <v>911</v>
      </c>
    </row>
    <row r="702" spans="1:2">
      <c r="A702" s="76">
        <v>23334</v>
      </c>
      <c r="B702" s="76" t="s">
        <v>912</v>
      </c>
    </row>
    <row r="703" spans="1:2">
      <c r="A703" s="76">
        <v>23335</v>
      </c>
      <c r="B703" s="76" t="s">
        <v>913</v>
      </c>
    </row>
    <row r="704" spans="1:2">
      <c r="A704" s="76">
        <v>24000</v>
      </c>
      <c r="B704" s="76" t="s">
        <v>914</v>
      </c>
    </row>
    <row r="705" spans="1:2">
      <c r="A705" s="76">
        <v>24104</v>
      </c>
      <c r="B705" s="76" t="s">
        <v>915</v>
      </c>
    </row>
    <row r="706" spans="1:2">
      <c r="A706" s="76">
        <v>24205</v>
      </c>
      <c r="B706" s="76" t="s">
        <v>916</v>
      </c>
    </row>
    <row r="707" spans="1:2">
      <c r="A707" s="76">
        <v>24206</v>
      </c>
      <c r="B707" s="76" t="s">
        <v>917</v>
      </c>
    </row>
    <row r="708" spans="1:2">
      <c r="A708" s="76">
        <v>24207</v>
      </c>
      <c r="B708" s="76" t="s">
        <v>918</v>
      </c>
    </row>
    <row r="709" spans="1:2">
      <c r="A709" s="76">
        <v>24210</v>
      </c>
      <c r="B709" s="76" t="s">
        <v>919</v>
      </c>
    </row>
    <row r="710" spans="1:2">
      <c r="A710" s="76">
        <v>24211</v>
      </c>
      <c r="B710" s="76" t="s">
        <v>920</v>
      </c>
    </row>
    <row r="711" spans="1:2">
      <c r="A711" s="76">
        <v>24213</v>
      </c>
      <c r="B711" s="76" t="s">
        <v>921</v>
      </c>
    </row>
    <row r="712" spans="1:2">
      <c r="A712" s="76">
        <v>24214</v>
      </c>
      <c r="B712" s="76" t="s">
        <v>922</v>
      </c>
    </row>
    <row r="713" spans="1:2">
      <c r="A713" s="76">
        <v>24215</v>
      </c>
      <c r="B713" s="76" t="s">
        <v>923</v>
      </c>
    </row>
    <row r="714" spans="1:2">
      <c r="A714" s="76">
        <v>24217</v>
      </c>
      <c r="B714" s="76" t="s">
        <v>924</v>
      </c>
    </row>
    <row r="715" spans="1:2">
      <c r="A715" s="76">
        <v>24220</v>
      </c>
      <c r="B715" s="76" t="s">
        <v>925</v>
      </c>
    </row>
    <row r="716" spans="1:2">
      <c r="A716" s="76">
        <v>24222</v>
      </c>
      <c r="B716" s="76" t="s">
        <v>926</v>
      </c>
    </row>
    <row r="717" spans="1:2">
      <c r="A717" s="76">
        <v>24223</v>
      </c>
      <c r="B717" s="76" t="s">
        <v>927</v>
      </c>
    </row>
    <row r="718" spans="1:2">
      <c r="A718" s="76">
        <v>24224</v>
      </c>
      <c r="B718" s="76" t="s">
        <v>928</v>
      </c>
    </row>
    <row r="719" spans="1:2">
      <c r="A719" s="76">
        <v>24300</v>
      </c>
      <c r="B719" s="76" t="s">
        <v>929</v>
      </c>
    </row>
    <row r="720" spans="1:2">
      <c r="A720" s="76">
        <v>24308</v>
      </c>
      <c r="B720" s="76" t="s">
        <v>930</v>
      </c>
    </row>
    <row r="721" spans="1:2">
      <c r="A721" s="76">
        <v>24309</v>
      </c>
      <c r="B721" s="76" t="s">
        <v>931</v>
      </c>
    </row>
    <row r="722" spans="1:2">
      <c r="A722" s="76">
        <v>24311</v>
      </c>
      <c r="B722" s="76" t="s">
        <v>932</v>
      </c>
    </row>
    <row r="723" spans="1:2">
      <c r="A723" s="76">
        <v>24312</v>
      </c>
      <c r="B723" s="76" t="s">
        <v>933</v>
      </c>
    </row>
    <row r="724" spans="1:2">
      <c r="A724" s="76">
        <v>24313</v>
      </c>
      <c r="B724" s="76" t="s">
        <v>934</v>
      </c>
    </row>
    <row r="725" spans="1:2">
      <c r="A725" s="76">
        <v>24321</v>
      </c>
      <c r="B725" s="76" t="s">
        <v>935</v>
      </c>
    </row>
    <row r="726" spans="1:2">
      <c r="A726" s="76">
        <v>24322</v>
      </c>
      <c r="B726" s="76" t="s">
        <v>936</v>
      </c>
    </row>
    <row r="727" spans="1:2">
      <c r="A727" s="76">
        <v>24323</v>
      </c>
      <c r="B727" s="76" t="s">
        <v>937</v>
      </c>
    </row>
    <row r="728" spans="1:2">
      <c r="A728" s="76">
        <v>24330</v>
      </c>
      <c r="B728" s="76" t="s">
        <v>938</v>
      </c>
    </row>
    <row r="729" spans="1:2">
      <c r="A729" s="76">
        <v>24331</v>
      </c>
      <c r="B729" s="76" t="s">
        <v>939</v>
      </c>
    </row>
    <row r="730" spans="1:2">
      <c r="A730" s="76">
        <v>24340</v>
      </c>
      <c r="B730" s="76" t="s">
        <v>940</v>
      </c>
    </row>
    <row r="731" spans="1:2">
      <c r="A731" s="76">
        <v>24341</v>
      </c>
      <c r="B731" s="76" t="s">
        <v>941</v>
      </c>
    </row>
    <row r="732" spans="1:2">
      <c r="A732" s="76">
        <v>24342</v>
      </c>
      <c r="B732" s="76" t="s">
        <v>942</v>
      </c>
    </row>
    <row r="733" spans="1:2">
      <c r="A733" s="76">
        <v>24343</v>
      </c>
      <c r="B733" s="76" t="s">
        <v>943</v>
      </c>
    </row>
    <row r="734" spans="1:2">
      <c r="A734" s="76">
        <v>24344</v>
      </c>
      <c r="B734" s="76" t="s">
        <v>944</v>
      </c>
    </row>
    <row r="735" spans="1:2">
      <c r="A735" s="76">
        <v>24351</v>
      </c>
      <c r="B735" s="76" t="s">
        <v>945</v>
      </c>
    </row>
    <row r="736" spans="1:2">
      <c r="A736" s="76">
        <v>24352</v>
      </c>
      <c r="B736" s="76" t="s">
        <v>946</v>
      </c>
    </row>
    <row r="737" spans="1:2">
      <c r="A737" s="76">
        <v>24400</v>
      </c>
      <c r="B737" s="76" t="s">
        <v>947</v>
      </c>
    </row>
    <row r="738" spans="1:2">
      <c r="A738" s="76">
        <v>24406</v>
      </c>
      <c r="B738" s="76" t="s">
        <v>948</v>
      </c>
    </row>
    <row r="739" spans="1:2">
      <c r="A739" s="76">
        <v>24407</v>
      </c>
      <c r="B739" s="76" t="s">
        <v>949</v>
      </c>
    </row>
    <row r="740" spans="1:2">
      <c r="A740" s="76">
        <v>24408</v>
      </c>
      <c r="B740" s="76" t="s">
        <v>950</v>
      </c>
    </row>
    <row r="741" spans="1:2">
      <c r="A741" s="76">
        <v>24410</v>
      </c>
      <c r="B741" s="76" t="s">
        <v>951</v>
      </c>
    </row>
    <row r="742" spans="1:2">
      <c r="A742" s="76">
        <v>24411</v>
      </c>
      <c r="B742" s="76" t="s">
        <v>952</v>
      </c>
    </row>
    <row r="743" spans="1:2">
      <c r="A743" s="76">
        <v>24413</v>
      </c>
      <c r="B743" s="76" t="s">
        <v>953</v>
      </c>
    </row>
    <row r="744" spans="1:2">
      <c r="A744" s="76">
        <v>24414</v>
      </c>
      <c r="B744" s="76" t="s">
        <v>954</v>
      </c>
    </row>
    <row r="745" spans="1:2">
      <c r="A745" s="76">
        <v>24415</v>
      </c>
      <c r="B745" s="76" t="s">
        <v>955</v>
      </c>
    </row>
    <row r="746" spans="1:2">
      <c r="A746" s="76">
        <v>24416</v>
      </c>
      <c r="B746" s="76" t="s">
        <v>956</v>
      </c>
    </row>
    <row r="747" spans="1:2">
      <c r="A747" s="76">
        <v>24417</v>
      </c>
      <c r="B747" s="76" t="s">
        <v>957</v>
      </c>
    </row>
    <row r="748" spans="1:2">
      <c r="A748" s="76">
        <v>24420</v>
      </c>
      <c r="B748" s="76" t="s">
        <v>958</v>
      </c>
    </row>
    <row r="749" spans="1:2">
      <c r="A749" s="76">
        <v>24425</v>
      </c>
      <c r="B749" s="76" t="s">
        <v>959</v>
      </c>
    </row>
    <row r="750" spans="1:2">
      <c r="A750" s="76">
        <v>24426</v>
      </c>
      <c r="B750" s="76" t="s">
        <v>960</v>
      </c>
    </row>
    <row r="751" spans="1:2">
      <c r="A751" s="76">
        <v>24427</v>
      </c>
      <c r="B751" s="76" t="s">
        <v>961</v>
      </c>
    </row>
    <row r="752" spans="1:2">
      <c r="A752" s="76">
        <v>24430</v>
      </c>
      <c r="B752" s="76" t="s">
        <v>962</v>
      </c>
    </row>
    <row r="753" spans="1:2">
      <c r="A753" s="76">
        <v>24435</v>
      </c>
      <c r="B753" s="76" t="s">
        <v>963</v>
      </c>
    </row>
    <row r="754" spans="1:2">
      <c r="A754" s="76">
        <v>24437</v>
      </c>
      <c r="B754" s="76" t="s">
        <v>964</v>
      </c>
    </row>
    <row r="755" spans="1:2">
      <c r="A755" s="76">
        <v>25000</v>
      </c>
      <c r="B755" s="76" t="s">
        <v>965</v>
      </c>
    </row>
    <row r="756" spans="1:2">
      <c r="A756" s="76">
        <v>25210</v>
      </c>
      <c r="B756" s="76" t="s">
        <v>966</v>
      </c>
    </row>
    <row r="757" spans="1:2">
      <c r="A757" s="76">
        <v>25211</v>
      </c>
      <c r="B757" s="76" t="s">
        <v>967</v>
      </c>
    </row>
    <row r="758" spans="1:2">
      <c r="A758" s="76">
        <v>25212</v>
      </c>
      <c r="B758" s="76" t="s">
        <v>968</v>
      </c>
    </row>
    <row r="759" spans="1:2">
      <c r="A759" s="76">
        <v>25220</v>
      </c>
      <c r="B759" s="76" t="s">
        <v>969</v>
      </c>
    </row>
    <row r="760" spans="1:2">
      <c r="A760" s="76">
        <v>25221</v>
      </c>
      <c r="B760" s="76" t="s">
        <v>970</v>
      </c>
    </row>
    <row r="761" spans="1:2">
      <c r="A761" s="76">
        <v>25222</v>
      </c>
      <c r="B761" s="76" t="s">
        <v>971</v>
      </c>
    </row>
    <row r="762" spans="1:2">
      <c r="A762" s="76">
        <v>25223</v>
      </c>
      <c r="B762" s="76" t="s">
        <v>972</v>
      </c>
    </row>
    <row r="763" spans="1:2">
      <c r="A763" s="76">
        <v>25224</v>
      </c>
      <c r="B763" s="76" t="s">
        <v>973</v>
      </c>
    </row>
    <row r="764" spans="1:2">
      <c r="A764" s="76">
        <v>25225</v>
      </c>
      <c r="B764" s="76" t="s">
        <v>974</v>
      </c>
    </row>
    <row r="765" spans="1:2">
      <c r="A765" s="76">
        <v>25230</v>
      </c>
      <c r="B765" s="76" t="s">
        <v>975</v>
      </c>
    </row>
    <row r="766" spans="1:2">
      <c r="A766" s="76">
        <v>25232</v>
      </c>
      <c r="B766" s="76" t="s">
        <v>976</v>
      </c>
    </row>
    <row r="767" spans="1:2">
      <c r="A767" s="76">
        <v>25233</v>
      </c>
      <c r="B767" s="76" t="s">
        <v>977</v>
      </c>
    </row>
    <row r="768" spans="1:2">
      <c r="A768" s="76">
        <v>25234</v>
      </c>
      <c r="B768" s="76" t="s">
        <v>978</v>
      </c>
    </row>
    <row r="769" spans="1:2">
      <c r="A769" s="76">
        <v>25240</v>
      </c>
      <c r="B769" s="76" t="s">
        <v>979</v>
      </c>
    </row>
    <row r="770" spans="1:2">
      <c r="A770" s="76">
        <v>25242</v>
      </c>
      <c r="B770" s="76" t="s">
        <v>980</v>
      </c>
    </row>
    <row r="771" spans="1:2">
      <c r="A771" s="76">
        <v>25243</v>
      </c>
      <c r="B771" s="76" t="s">
        <v>981</v>
      </c>
    </row>
    <row r="772" spans="1:2">
      <c r="A772" s="76">
        <v>25244</v>
      </c>
      <c r="B772" s="76" t="s">
        <v>982</v>
      </c>
    </row>
    <row r="773" spans="1:2">
      <c r="A773" s="76">
        <v>25245</v>
      </c>
      <c r="B773" s="76" t="s">
        <v>983</v>
      </c>
    </row>
    <row r="774" spans="1:2">
      <c r="A774" s="76">
        <v>25250</v>
      </c>
      <c r="B774" s="76" t="s">
        <v>984</v>
      </c>
    </row>
    <row r="775" spans="1:2">
      <c r="A775" s="76">
        <v>25252</v>
      </c>
      <c r="B775" s="76" t="s">
        <v>985</v>
      </c>
    </row>
    <row r="776" spans="1:2">
      <c r="A776" s="76">
        <v>25253</v>
      </c>
      <c r="B776" s="76" t="s">
        <v>986</v>
      </c>
    </row>
    <row r="777" spans="1:2">
      <c r="A777" s="76">
        <v>25254</v>
      </c>
      <c r="B777" s="76" t="s">
        <v>987</v>
      </c>
    </row>
    <row r="778" spans="1:2">
      <c r="A778" s="76">
        <v>25255</v>
      </c>
      <c r="B778" s="76" t="s">
        <v>988</v>
      </c>
    </row>
    <row r="779" spans="1:2">
      <c r="A779" s="76">
        <v>25260</v>
      </c>
      <c r="B779" s="76" t="s">
        <v>989</v>
      </c>
    </row>
    <row r="780" spans="1:2">
      <c r="A780" s="76">
        <v>25262</v>
      </c>
      <c r="B780" s="76" t="s">
        <v>990</v>
      </c>
    </row>
    <row r="781" spans="1:2">
      <c r="A781" s="76">
        <v>25263</v>
      </c>
      <c r="B781" s="76" t="s">
        <v>991</v>
      </c>
    </row>
    <row r="782" spans="1:2">
      <c r="A782" s="76">
        <v>25264</v>
      </c>
      <c r="B782" s="76" t="s">
        <v>992</v>
      </c>
    </row>
    <row r="783" spans="1:2">
      <c r="A783" s="76">
        <v>25265</v>
      </c>
      <c r="B783" s="76" t="s">
        <v>993</v>
      </c>
    </row>
    <row r="784" spans="1:2">
      <c r="A784" s="76">
        <v>25270</v>
      </c>
      <c r="B784" s="76" t="s">
        <v>994</v>
      </c>
    </row>
    <row r="785" spans="1:2">
      <c r="A785" s="76">
        <v>25272</v>
      </c>
      <c r="B785" s="76" t="s">
        <v>995</v>
      </c>
    </row>
    <row r="786" spans="1:2">
      <c r="A786" s="76">
        <v>25274</v>
      </c>
      <c r="B786" s="76" t="s">
        <v>996</v>
      </c>
    </row>
    <row r="787" spans="1:2">
      <c r="A787" s="76">
        <v>25275</v>
      </c>
      <c r="B787" s="76" t="s">
        <v>997</v>
      </c>
    </row>
    <row r="788" spans="1:2">
      <c r="A788" s="76">
        <v>25280</v>
      </c>
      <c r="B788" s="76" t="s">
        <v>998</v>
      </c>
    </row>
    <row r="789" spans="1:2">
      <c r="A789" s="76">
        <v>25282</v>
      </c>
      <c r="B789" s="76" t="s">
        <v>999</v>
      </c>
    </row>
    <row r="790" spans="1:2">
      <c r="A790" s="76">
        <v>25283</v>
      </c>
      <c r="B790" s="76" t="s">
        <v>1000</v>
      </c>
    </row>
    <row r="791" spans="1:2">
      <c r="A791" s="76">
        <v>25284</v>
      </c>
      <c r="B791" s="76" t="s">
        <v>1001</v>
      </c>
    </row>
    <row r="792" spans="1:2">
      <c r="A792" s="76">
        <v>26000</v>
      </c>
      <c r="B792" s="76" t="s">
        <v>1002</v>
      </c>
    </row>
    <row r="793" spans="1:2">
      <c r="A793" s="76">
        <v>26201</v>
      </c>
      <c r="B793" s="76" t="s">
        <v>1003</v>
      </c>
    </row>
    <row r="794" spans="1:2">
      <c r="A794" s="76">
        <v>26202</v>
      </c>
      <c r="B794" s="76" t="s">
        <v>1004</v>
      </c>
    </row>
    <row r="795" spans="1:2">
      <c r="A795" s="76">
        <v>26203</v>
      </c>
      <c r="B795" s="76" t="s">
        <v>1005</v>
      </c>
    </row>
    <row r="796" spans="1:2">
      <c r="A796" s="76">
        <v>26204</v>
      </c>
      <c r="B796" s="76" t="s">
        <v>1006</v>
      </c>
    </row>
    <row r="797" spans="1:2">
      <c r="A797" s="76">
        <v>26205</v>
      </c>
      <c r="B797" s="76" t="s">
        <v>1007</v>
      </c>
    </row>
    <row r="798" spans="1:2">
      <c r="A798" s="76">
        <v>26206</v>
      </c>
      <c r="B798" s="76" t="s">
        <v>1008</v>
      </c>
    </row>
    <row r="799" spans="1:2">
      <c r="A799" s="76">
        <v>26207</v>
      </c>
      <c r="B799" s="76" t="s">
        <v>1009</v>
      </c>
    </row>
    <row r="800" spans="1:2">
      <c r="A800" s="76">
        <v>26210</v>
      </c>
      <c r="B800" s="76" t="s">
        <v>1010</v>
      </c>
    </row>
    <row r="801" spans="1:2">
      <c r="A801" s="76">
        <v>26212</v>
      </c>
      <c r="B801" s="76" t="s">
        <v>1011</v>
      </c>
    </row>
    <row r="802" spans="1:2">
      <c r="A802" s="76">
        <v>26213</v>
      </c>
      <c r="B802" s="76" t="s">
        <v>1012</v>
      </c>
    </row>
    <row r="803" spans="1:2">
      <c r="A803" s="76">
        <v>26215</v>
      </c>
      <c r="B803" s="76" t="s">
        <v>1013</v>
      </c>
    </row>
    <row r="804" spans="1:2">
      <c r="A804" s="76">
        <v>26216</v>
      </c>
      <c r="B804" s="76" t="s">
        <v>1014</v>
      </c>
    </row>
    <row r="805" spans="1:2">
      <c r="A805" s="76">
        <v>26220</v>
      </c>
      <c r="B805" s="76" t="s">
        <v>1015</v>
      </c>
    </row>
    <row r="806" spans="1:2">
      <c r="A806" s="76">
        <v>26222</v>
      </c>
      <c r="B806" s="76" t="s">
        <v>1016</v>
      </c>
    </row>
    <row r="807" spans="1:2">
      <c r="A807" s="76">
        <v>26223</v>
      </c>
      <c r="B807" s="76" t="s">
        <v>1017</v>
      </c>
    </row>
    <row r="808" spans="1:2">
      <c r="A808" s="76">
        <v>26224</v>
      </c>
      <c r="B808" s="76" t="s">
        <v>1018</v>
      </c>
    </row>
    <row r="809" spans="1:2">
      <c r="A809" s="76">
        <v>26225</v>
      </c>
      <c r="B809" s="76" t="s">
        <v>1019</v>
      </c>
    </row>
    <row r="810" spans="1:2">
      <c r="A810" s="76">
        <v>26226</v>
      </c>
      <c r="B810" s="76" t="s">
        <v>1020</v>
      </c>
    </row>
    <row r="811" spans="1:2">
      <c r="A811" s="76">
        <v>26227</v>
      </c>
      <c r="B811" s="76" t="s">
        <v>1021</v>
      </c>
    </row>
    <row r="812" spans="1:2">
      <c r="A812" s="76">
        <v>26228</v>
      </c>
      <c r="B812" s="76" t="s">
        <v>1022</v>
      </c>
    </row>
    <row r="813" spans="1:2">
      <c r="A813" s="76">
        <v>26229</v>
      </c>
      <c r="B813" s="76" t="s">
        <v>1023</v>
      </c>
    </row>
    <row r="814" spans="1:2">
      <c r="A814" s="76">
        <v>26230</v>
      </c>
      <c r="B814" s="76" t="s">
        <v>1024</v>
      </c>
    </row>
    <row r="815" spans="1:2">
      <c r="A815" s="76">
        <v>26232</v>
      </c>
      <c r="B815" s="76" t="s">
        <v>1025</v>
      </c>
    </row>
    <row r="816" spans="1:2">
      <c r="A816" s="76">
        <v>26233</v>
      </c>
      <c r="B816" s="76" t="s">
        <v>1026</v>
      </c>
    </row>
    <row r="817" spans="1:2">
      <c r="A817" s="76">
        <v>26234</v>
      </c>
      <c r="B817" s="76" t="s">
        <v>1027</v>
      </c>
    </row>
    <row r="818" spans="1:2">
      <c r="A818" s="76">
        <v>26300</v>
      </c>
      <c r="B818" s="76" t="s">
        <v>1028</v>
      </c>
    </row>
    <row r="819" spans="1:2">
      <c r="A819" s="76">
        <v>26310</v>
      </c>
      <c r="B819" s="76" t="s">
        <v>1029</v>
      </c>
    </row>
    <row r="820" spans="1:2">
      <c r="A820" s="76">
        <v>26314</v>
      </c>
      <c r="B820" s="76" t="s">
        <v>1030</v>
      </c>
    </row>
    <row r="821" spans="1:2">
      <c r="A821" s="76">
        <v>26315</v>
      </c>
      <c r="B821" s="76" t="s">
        <v>1031</v>
      </c>
    </row>
    <row r="822" spans="1:2">
      <c r="A822" s="76">
        <v>26316</v>
      </c>
      <c r="B822" s="76" t="s">
        <v>1032</v>
      </c>
    </row>
    <row r="823" spans="1:2">
      <c r="A823" s="76">
        <v>26320</v>
      </c>
      <c r="B823" s="76" t="s">
        <v>1033</v>
      </c>
    </row>
    <row r="824" spans="1:2">
      <c r="A824" s="76">
        <v>26322</v>
      </c>
      <c r="B824" s="76" t="s">
        <v>1034</v>
      </c>
    </row>
    <row r="825" spans="1:2">
      <c r="A825" s="76">
        <v>26323</v>
      </c>
      <c r="B825" s="76" t="s">
        <v>1035</v>
      </c>
    </row>
    <row r="826" spans="1:2">
      <c r="A826" s="76">
        <v>26324</v>
      </c>
      <c r="B826" s="76" t="s">
        <v>1036</v>
      </c>
    </row>
    <row r="827" spans="1:2">
      <c r="A827" s="76">
        <v>26327</v>
      </c>
      <c r="B827" s="76" t="s">
        <v>1037</v>
      </c>
    </row>
    <row r="828" spans="1:2">
      <c r="A828" s="76">
        <v>26328</v>
      </c>
      <c r="B828" s="76" t="s">
        <v>1038</v>
      </c>
    </row>
    <row r="829" spans="1:2">
      <c r="A829" s="76">
        <v>26329</v>
      </c>
      <c r="B829" s="76" t="s">
        <v>1039</v>
      </c>
    </row>
    <row r="830" spans="1:2">
      <c r="A830" s="76">
        <v>26330</v>
      </c>
      <c r="B830" s="76" t="s">
        <v>1040</v>
      </c>
    </row>
    <row r="831" spans="1:2">
      <c r="A831" s="76">
        <v>26331</v>
      </c>
      <c r="B831" s="76" t="s">
        <v>1041</v>
      </c>
    </row>
    <row r="832" spans="1:2">
      <c r="A832" s="76">
        <v>26332</v>
      </c>
      <c r="B832" s="76" t="s">
        <v>1042</v>
      </c>
    </row>
    <row r="833" spans="1:2">
      <c r="A833" s="76">
        <v>26333</v>
      </c>
      <c r="B833" s="76" t="s">
        <v>1043</v>
      </c>
    </row>
    <row r="834" spans="1:2">
      <c r="A834" s="76">
        <v>26334</v>
      </c>
      <c r="B834" s="76" t="s">
        <v>1044</v>
      </c>
    </row>
    <row r="835" spans="1:2">
      <c r="A835" s="76">
        <v>26335</v>
      </c>
      <c r="B835" s="76" t="s">
        <v>1045</v>
      </c>
    </row>
    <row r="836" spans="1:2">
      <c r="A836" s="76">
        <v>26336</v>
      </c>
      <c r="B836" s="76" t="s">
        <v>1046</v>
      </c>
    </row>
    <row r="837" spans="1:2">
      <c r="A837" s="76">
        <v>26337</v>
      </c>
      <c r="B837" s="76" t="s">
        <v>1047</v>
      </c>
    </row>
    <row r="838" spans="1:2">
      <c r="A838" s="76">
        <v>26338</v>
      </c>
      <c r="B838" s="76" t="s">
        <v>1048</v>
      </c>
    </row>
    <row r="839" spans="1:2">
      <c r="A839" s="76">
        <v>26340</v>
      </c>
      <c r="B839" s="76" t="s">
        <v>427</v>
      </c>
    </row>
    <row r="840" spans="1:2">
      <c r="A840" s="76">
        <v>26343</v>
      </c>
      <c r="B840" s="76" t="s">
        <v>1049</v>
      </c>
    </row>
    <row r="841" spans="1:2">
      <c r="A841" s="76">
        <v>26345</v>
      </c>
      <c r="B841" s="76" t="s">
        <v>1050</v>
      </c>
    </row>
    <row r="842" spans="1:2">
      <c r="A842" s="76">
        <v>26346</v>
      </c>
      <c r="B842" s="76" t="s">
        <v>1051</v>
      </c>
    </row>
    <row r="843" spans="1:2">
      <c r="A843" s="76">
        <v>26347</v>
      </c>
      <c r="B843" s="76" t="s">
        <v>1052</v>
      </c>
    </row>
    <row r="844" spans="1:2">
      <c r="A844" s="76">
        <v>26348</v>
      </c>
      <c r="B844" s="76" t="s">
        <v>1053</v>
      </c>
    </row>
    <row r="845" spans="1:2">
      <c r="A845" s="76">
        <v>26349</v>
      </c>
      <c r="B845" s="76" t="s">
        <v>1054</v>
      </c>
    </row>
    <row r="846" spans="1:2">
      <c r="A846" s="76">
        <v>26350</v>
      </c>
      <c r="B846" s="76" t="s">
        <v>1055</v>
      </c>
    </row>
    <row r="847" spans="1:2">
      <c r="A847" s="76">
        <v>26351</v>
      </c>
      <c r="B847" s="76" t="s">
        <v>1056</v>
      </c>
    </row>
    <row r="848" spans="1:2">
      <c r="A848" s="76">
        <v>26352</v>
      </c>
      <c r="B848" s="76" t="s">
        <v>1057</v>
      </c>
    </row>
    <row r="849" spans="1:2">
      <c r="A849" s="76">
        <v>26353</v>
      </c>
      <c r="B849" s="76" t="s">
        <v>1058</v>
      </c>
    </row>
    <row r="850" spans="1:2">
      <c r="A850" s="76">
        <v>26354</v>
      </c>
      <c r="B850" s="76" t="s">
        <v>1059</v>
      </c>
    </row>
    <row r="851" spans="1:2">
      <c r="A851" s="76">
        <v>26360</v>
      </c>
      <c r="B851" s="76" t="s">
        <v>1060</v>
      </c>
    </row>
    <row r="852" spans="1:2">
      <c r="A852" s="76">
        <v>26361</v>
      </c>
      <c r="B852" s="76" t="s">
        <v>1061</v>
      </c>
    </row>
    <row r="853" spans="1:2">
      <c r="A853" s="76">
        <v>26362</v>
      </c>
      <c r="B853" s="76" t="s">
        <v>1062</v>
      </c>
    </row>
    <row r="854" spans="1:2">
      <c r="A854" s="76">
        <v>26363</v>
      </c>
      <c r="B854" s="76" t="s">
        <v>1063</v>
      </c>
    </row>
    <row r="855" spans="1:2">
      <c r="A855" s="76">
        <v>26364</v>
      </c>
      <c r="B855" s="76" t="s">
        <v>1064</v>
      </c>
    </row>
    <row r="856" spans="1:2">
      <c r="A856" s="76">
        <v>26365</v>
      </c>
      <c r="B856" s="76" t="s">
        <v>1065</v>
      </c>
    </row>
    <row r="857" spans="1:2">
      <c r="A857" s="76">
        <v>26366</v>
      </c>
      <c r="B857" s="76" t="s">
        <v>1066</v>
      </c>
    </row>
    <row r="858" spans="1:2">
      <c r="A858" s="76">
        <v>26367</v>
      </c>
      <c r="B858" s="76" t="s">
        <v>1067</v>
      </c>
    </row>
    <row r="859" spans="1:2">
      <c r="A859" s="76">
        <v>26368</v>
      </c>
      <c r="B859" s="76" t="s">
        <v>1068</v>
      </c>
    </row>
    <row r="860" spans="1:2">
      <c r="A860" s="76">
        <v>26370</v>
      </c>
      <c r="B860" s="76" t="s">
        <v>1069</v>
      </c>
    </row>
    <row r="861" spans="1:2">
      <c r="A861" s="76">
        <v>26371</v>
      </c>
      <c r="B861" s="76" t="s">
        <v>1070</v>
      </c>
    </row>
    <row r="862" spans="1:2">
      <c r="A862" s="76">
        <v>26373</v>
      </c>
      <c r="B862" s="76" t="s">
        <v>1071</v>
      </c>
    </row>
    <row r="863" spans="1:2">
      <c r="A863" s="76">
        <v>26380</v>
      </c>
      <c r="B863" s="76" t="s">
        <v>1072</v>
      </c>
    </row>
    <row r="864" spans="1:2">
      <c r="A864" s="76">
        <v>31000</v>
      </c>
      <c r="B864" s="76" t="s">
        <v>1073</v>
      </c>
    </row>
    <row r="865" spans="1:2">
      <c r="A865" s="76">
        <v>31203</v>
      </c>
      <c r="B865" s="76" t="s">
        <v>1074</v>
      </c>
    </row>
    <row r="866" spans="1:2">
      <c r="A866" s="76">
        <v>31204</v>
      </c>
      <c r="B866" s="76" t="s">
        <v>1075</v>
      </c>
    </row>
    <row r="867" spans="1:2">
      <c r="A867" s="76">
        <v>31205</v>
      </c>
      <c r="B867" s="76" t="s">
        <v>1076</v>
      </c>
    </row>
    <row r="868" spans="1:2">
      <c r="A868" s="76">
        <v>31206</v>
      </c>
      <c r="B868" s="76" t="s">
        <v>1077</v>
      </c>
    </row>
    <row r="869" spans="1:2">
      <c r="A869" s="76">
        <v>31207</v>
      </c>
      <c r="B869" s="76" t="s">
        <v>1078</v>
      </c>
    </row>
    <row r="870" spans="1:2">
      <c r="A870" s="76">
        <v>31208</v>
      </c>
      <c r="B870" s="76" t="s">
        <v>1079</v>
      </c>
    </row>
    <row r="871" spans="1:2">
      <c r="A871" s="76">
        <v>31209</v>
      </c>
      <c r="B871" s="76" t="s">
        <v>1080</v>
      </c>
    </row>
    <row r="872" spans="1:2">
      <c r="A872" s="76">
        <v>31210</v>
      </c>
      <c r="B872" s="76" t="s">
        <v>1081</v>
      </c>
    </row>
    <row r="873" spans="1:2">
      <c r="A873" s="76">
        <v>31213</v>
      </c>
      <c r="B873" s="76" t="s">
        <v>1082</v>
      </c>
    </row>
    <row r="874" spans="1:2">
      <c r="A874" s="76">
        <v>31214</v>
      </c>
      <c r="B874" s="76" t="s">
        <v>1083</v>
      </c>
    </row>
    <row r="875" spans="1:2">
      <c r="A875" s="76">
        <v>31215</v>
      </c>
      <c r="B875" s="76" t="s">
        <v>1084</v>
      </c>
    </row>
    <row r="876" spans="1:2">
      <c r="A876" s="76">
        <v>31230</v>
      </c>
      <c r="B876" s="76" t="s">
        <v>1085</v>
      </c>
    </row>
    <row r="877" spans="1:2">
      <c r="A877" s="76">
        <v>31233</v>
      </c>
      <c r="B877" s="76" t="s">
        <v>1072</v>
      </c>
    </row>
    <row r="878" spans="1:2">
      <c r="A878" s="76">
        <v>31234</v>
      </c>
      <c r="B878" s="76" t="s">
        <v>1086</v>
      </c>
    </row>
    <row r="879" spans="1:2">
      <c r="A879" s="76">
        <v>31236</v>
      </c>
      <c r="B879" s="76" t="s">
        <v>1087</v>
      </c>
    </row>
    <row r="880" spans="1:2">
      <c r="A880" s="76">
        <v>31237</v>
      </c>
      <c r="B880" s="76" t="s">
        <v>1088</v>
      </c>
    </row>
    <row r="881" spans="1:2">
      <c r="A881" s="76">
        <v>31241</v>
      </c>
      <c r="B881" s="76" t="s">
        <v>1089</v>
      </c>
    </row>
    <row r="882" spans="1:2">
      <c r="A882" s="76">
        <v>31242</v>
      </c>
      <c r="B882" s="76" t="s">
        <v>1090</v>
      </c>
    </row>
    <row r="883" spans="1:2">
      <c r="A883" s="76">
        <v>31243</v>
      </c>
      <c r="B883" s="76" t="s">
        <v>1091</v>
      </c>
    </row>
    <row r="884" spans="1:2">
      <c r="A884" s="76">
        <v>31244</v>
      </c>
      <c r="B884" s="76" t="s">
        <v>1092</v>
      </c>
    </row>
    <row r="885" spans="1:2">
      <c r="A885" s="76">
        <v>31250</v>
      </c>
      <c r="B885" s="76" t="s">
        <v>1093</v>
      </c>
    </row>
    <row r="886" spans="1:2">
      <c r="A886" s="76">
        <v>31251</v>
      </c>
      <c r="B886" s="76" t="s">
        <v>1094</v>
      </c>
    </row>
    <row r="887" spans="1:2">
      <c r="A887" s="76">
        <v>31253</v>
      </c>
      <c r="B887" s="76" t="s">
        <v>1095</v>
      </c>
    </row>
    <row r="888" spans="1:2">
      <c r="A888" s="76">
        <v>31254</v>
      </c>
      <c r="B888" s="76" t="s">
        <v>1096</v>
      </c>
    </row>
    <row r="889" spans="1:2">
      <c r="A889" s="76">
        <v>31255</v>
      </c>
      <c r="B889" s="76" t="s">
        <v>1097</v>
      </c>
    </row>
    <row r="890" spans="1:2">
      <c r="A890" s="76">
        <v>31256</v>
      </c>
      <c r="B890" s="76" t="s">
        <v>1098</v>
      </c>
    </row>
    <row r="891" spans="1:2">
      <c r="A891" s="76">
        <v>31257</v>
      </c>
      <c r="B891" s="76" t="s">
        <v>1099</v>
      </c>
    </row>
    <row r="892" spans="1:2">
      <c r="A892" s="76">
        <v>31258</v>
      </c>
      <c r="B892" s="76" t="s">
        <v>1100</v>
      </c>
    </row>
    <row r="893" spans="1:2">
      <c r="A893" s="76">
        <v>31260</v>
      </c>
      <c r="B893" s="76" t="s">
        <v>1101</v>
      </c>
    </row>
    <row r="894" spans="1:2">
      <c r="A894" s="76">
        <v>31262</v>
      </c>
      <c r="B894" s="76" t="s">
        <v>1102</v>
      </c>
    </row>
    <row r="895" spans="1:2">
      <c r="A895" s="76">
        <v>31263</v>
      </c>
      <c r="B895" s="76" t="s">
        <v>1103</v>
      </c>
    </row>
    <row r="896" spans="1:2">
      <c r="A896" s="76">
        <v>31265</v>
      </c>
      <c r="B896" s="76" t="s">
        <v>1104</v>
      </c>
    </row>
    <row r="897" spans="1:2">
      <c r="A897" s="76">
        <v>31300</v>
      </c>
      <c r="B897" s="76" t="s">
        <v>1105</v>
      </c>
    </row>
    <row r="898" spans="1:2">
      <c r="A898" s="76">
        <v>31305</v>
      </c>
      <c r="B898" s="76" t="s">
        <v>1106</v>
      </c>
    </row>
    <row r="899" spans="1:2">
      <c r="A899" s="76">
        <v>31306</v>
      </c>
      <c r="B899" s="76" t="s">
        <v>1003</v>
      </c>
    </row>
    <row r="900" spans="1:2">
      <c r="A900" s="76">
        <v>31307</v>
      </c>
      <c r="B900" s="76" t="s">
        <v>1107</v>
      </c>
    </row>
    <row r="901" spans="1:2">
      <c r="A901" s="76">
        <v>31310</v>
      </c>
      <c r="B901" s="76" t="s">
        <v>1108</v>
      </c>
    </row>
    <row r="902" spans="1:2">
      <c r="A902" s="76">
        <v>31311</v>
      </c>
      <c r="B902" s="76" t="s">
        <v>1109</v>
      </c>
    </row>
    <row r="903" spans="1:2">
      <c r="A903" s="76">
        <v>31312</v>
      </c>
      <c r="B903" s="76" t="s">
        <v>1110</v>
      </c>
    </row>
    <row r="904" spans="1:2">
      <c r="A904" s="76">
        <v>31313</v>
      </c>
      <c r="B904" s="76" t="s">
        <v>1111</v>
      </c>
    </row>
    <row r="905" spans="1:2">
      <c r="A905" s="76">
        <v>31314</v>
      </c>
      <c r="B905" s="76" t="s">
        <v>1112</v>
      </c>
    </row>
    <row r="906" spans="1:2">
      <c r="A906" s="76">
        <v>31315</v>
      </c>
      <c r="B906" s="76" t="s">
        <v>1113</v>
      </c>
    </row>
    <row r="907" spans="1:2">
      <c r="A907" s="76">
        <v>31317</v>
      </c>
      <c r="B907" s="76" t="s">
        <v>1114</v>
      </c>
    </row>
    <row r="908" spans="1:2">
      <c r="A908" s="76">
        <v>31318</v>
      </c>
      <c r="B908" s="76" t="s">
        <v>1115</v>
      </c>
    </row>
    <row r="909" spans="1:2">
      <c r="A909" s="76">
        <v>31319</v>
      </c>
      <c r="B909" s="76" t="s">
        <v>1051</v>
      </c>
    </row>
    <row r="910" spans="1:2">
      <c r="A910" s="76">
        <v>31320</v>
      </c>
      <c r="B910" s="76" t="s">
        <v>1116</v>
      </c>
    </row>
    <row r="911" spans="1:2">
      <c r="A911" s="76">
        <v>31322</v>
      </c>
      <c r="B911" s="76" t="s">
        <v>1117</v>
      </c>
    </row>
    <row r="912" spans="1:2">
      <c r="A912" s="76">
        <v>31325</v>
      </c>
      <c r="B912" s="76" t="s">
        <v>1118</v>
      </c>
    </row>
    <row r="913" spans="1:2">
      <c r="A913" s="76">
        <v>31330</v>
      </c>
      <c r="B913" s="76" t="s">
        <v>1119</v>
      </c>
    </row>
    <row r="914" spans="1:2">
      <c r="A914" s="76">
        <v>31335</v>
      </c>
      <c r="B914" s="76" t="s">
        <v>1120</v>
      </c>
    </row>
    <row r="915" spans="1:2">
      <c r="A915" s="76">
        <v>31337</v>
      </c>
      <c r="B915" s="76" t="s">
        <v>1121</v>
      </c>
    </row>
    <row r="916" spans="1:2">
      <c r="A916" s="76">
        <v>32000</v>
      </c>
      <c r="B916" s="76" t="s">
        <v>1122</v>
      </c>
    </row>
    <row r="917" spans="1:2">
      <c r="A917" s="76">
        <v>32205</v>
      </c>
      <c r="B917" s="76" t="s">
        <v>1123</v>
      </c>
    </row>
    <row r="918" spans="1:2">
      <c r="A918" s="76">
        <v>32206</v>
      </c>
      <c r="B918" s="76" t="s">
        <v>395</v>
      </c>
    </row>
    <row r="919" spans="1:2">
      <c r="A919" s="76">
        <v>32210</v>
      </c>
      <c r="B919" s="76" t="s">
        <v>1124</v>
      </c>
    </row>
    <row r="920" spans="1:2">
      <c r="A920" s="76">
        <v>32211</v>
      </c>
      <c r="B920" s="76" t="s">
        <v>1125</v>
      </c>
    </row>
    <row r="921" spans="1:2">
      <c r="A921" s="76">
        <v>32212</v>
      </c>
      <c r="B921" s="76" t="s">
        <v>1126</v>
      </c>
    </row>
    <row r="922" spans="1:2">
      <c r="A922" s="76">
        <v>32213</v>
      </c>
      <c r="B922" s="76" t="s">
        <v>1127</v>
      </c>
    </row>
    <row r="923" spans="1:2">
      <c r="A923" s="76">
        <v>32215</v>
      </c>
      <c r="B923" s="76" t="s">
        <v>1128</v>
      </c>
    </row>
    <row r="924" spans="1:2">
      <c r="A924" s="76">
        <v>32221</v>
      </c>
      <c r="B924" s="76" t="s">
        <v>1129</v>
      </c>
    </row>
    <row r="925" spans="1:2">
      <c r="A925" s="76">
        <v>32222</v>
      </c>
      <c r="B925" s="76" t="s">
        <v>1082</v>
      </c>
    </row>
    <row r="926" spans="1:2">
      <c r="A926" s="76">
        <v>32223</v>
      </c>
      <c r="B926" s="76" t="s">
        <v>1130</v>
      </c>
    </row>
    <row r="927" spans="1:2">
      <c r="A927" s="76">
        <v>32224</v>
      </c>
      <c r="B927" s="76" t="s">
        <v>648</v>
      </c>
    </row>
    <row r="928" spans="1:2">
      <c r="A928" s="76">
        <v>32225</v>
      </c>
      <c r="B928" s="76" t="s">
        <v>1131</v>
      </c>
    </row>
    <row r="929" spans="1:2">
      <c r="A929" s="76">
        <v>32230</v>
      </c>
      <c r="B929" s="76" t="s">
        <v>1132</v>
      </c>
    </row>
    <row r="930" spans="1:2">
      <c r="A930" s="76">
        <v>32232</v>
      </c>
      <c r="B930" s="76" t="s">
        <v>1133</v>
      </c>
    </row>
    <row r="931" spans="1:2">
      <c r="A931" s="76">
        <v>32234</v>
      </c>
      <c r="B931" s="76" t="s">
        <v>1134</v>
      </c>
    </row>
    <row r="932" spans="1:2">
      <c r="A932" s="76">
        <v>32235</v>
      </c>
      <c r="B932" s="76" t="s">
        <v>1135</v>
      </c>
    </row>
    <row r="933" spans="1:2">
      <c r="A933" s="76">
        <v>32240</v>
      </c>
      <c r="B933" s="76" t="s">
        <v>1136</v>
      </c>
    </row>
    <row r="934" spans="1:2">
      <c r="A934" s="76">
        <v>32242</v>
      </c>
      <c r="B934" s="76" t="s">
        <v>1137</v>
      </c>
    </row>
    <row r="935" spans="1:2">
      <c r="A935" s="76">
        <v>32243</v>
      </c>
      <c r="B935" s="76" t="s">
        <v>1138</v>
      </c>
    </row>
    <row r="936" spans="1:2">
      <c r="A936" s="76">
        <v>32250</v>
      </c>
      <c r="B936" s="76" t="s">
        <v>1139</v>
      </c>
    </row>
    <row r="937" spans="1:2">
      <c r="A937" s="76">
        <v>32251</v>
      </c>
      <c r="B937" s="76" t="s">
        <v>1140</v>
      </c>
    </row>
    <row r="938" spans="1:2">
      <c r="A938" s="76">
        <v>32252</v>
      </c>
      <c r="B938" s="76" t="s">
        <v>1141</v>
      </c>
    </row>
    <row r="939" spans="1:2">
      <c r="A939" s="76">
        <v>32253</v>
      </c>
      <c r="B939" s="76" t="s">
        <v>1142</v>
      </c>
    </row>
    <row r="940" spans="1:2">
      <c r="A940" s="76">
        <v>32254</v>
      </c>
      <c r="B940" s="76" t="s">
        <v>1143</v>
      </c>
    </row>
    <row r="941" spans="1:2">
      <c r="A941" s="76">
        <v>32255</v>
      </c>
      <c r="B941" s="76" t="s">
        <v>1144</v>
      </c>
    </row>
    <row r="942" spans="1:2">
      <c r="A942" s="76">
        <v>32256</v>
      </c>
      <c r="B942" s="76" t="s">
        <v>1145</v>
      </c>
    </row>
    <row r="943" spans="1:2">
      <c r="A943" s="76">
        <v>32257</v>
      </c>
      <c r="B943" s="76" t="s">
        <v>1146</v>
      </c>
    </row>
    <row r="944" spans="1:2">
      <c r="A944" s="76">
        <v>32258</v>
      </c>
      <c r="B944" s="76" t="s">
        <v>1147</v>
      </c>
    </row>
    <row r="945" spans="1:2">
      <c r="A945" s="76">
        <v>32259</v>
      </c>
      <c r="B945" s="76" t="s">
        <v>1148</v>
      </c>
    </row>
    <row r="946" spans="1:2">
      <c r="A946" s="76">
        <v>32300</v>
      </c>
      <c r="B946" s="76" t="s">
        <v>1149</v>
      </c>
    </row>
    <row r="947" spans="1:2">
      <c r="A947" s="76">
        <v>32303</v>
      </c>
      <c r="B947" s="76" t="s">
        <v>1150</v>
      </c>
    </row>
    <row r="948" spans="1:2">
      <c r="A948" s="76">
        <v>32304</v>
      </c>
      <c r="B948" s="76" t="s">
        <v>1151</v>
      </c>
    </row>
    <row r="949" spans="1:2">
      <c r="A949" s="76">
        <v>32305</v>
      </c>
      <c r="B949" s="76" t="s">
        <v>1152</v>
      </c>
    </row>
    <row r="950" spans="1:2">
      <c r="A950" s="76">
        <v>32306</v>
      </c>
      <c r="B950" s="76" t="s">
        <v>1153</v>
      </c>
    </row>
    <row r="951" spans="1:2">
      <c r="A951" s="76">
        <v>32307</v>
      </c>
      <c r="B951" s="76" t="s">
        <v>1154</v>
      </c>
    </row>
    <row r="952" spans="1:2">
      <c r="A952" s="76">
        <v>32308</v>
      </c>
      <c r="B952" s="76" t="s">
        <v>1155</v>
      </c>
    </row>
    <row r="953" spans="1:2">
      <c r="A953" s="76">
        <v>32311</v>
      </c>
      <c r="B953" s="76" t="s">
        <v>1156</v>
      </c>
    </row>
    <row r="954" spans="1:2">
      <c r="A954" s="76">
        <v>32312</v>
      </c>
      <c r="B954" s="76" t="s">
        <v>1157</v>
      </c>
    </row>
    <row r="955" spans="1:2">
      <c r="A955" s="76">
        <v>32313</v>
      </c>
      <c r="B955" s="76" t="s">
        <v>1158</v>
      </c>
    </row>
    <row r="956" spans="1:2">
      <c r="A956" s="76">
        <v>32314</v>
      </c>
      <c r="B956" s="76" t="s">
        <v>252</v>
      </c>
    </row>
    <row r="957" spans="1:2">
      <c r="A957" s="76">
        <v>32315</v>
      </c>
      <c r="B957" s="76" t="s">
        <v>1159</v>
      </c>
    </row>
    <row r="958" spans="1:2">
      <c r="A958" s="76">
        <v>34000</v>
      </c>
      <c r="B958" s="76" t="s">
        <v>1160</v>
      </c>
    </row>
    <row r="959" spans="1:2">
      <c r="A959" s="76">
        <v>34202</v>
      </c>
      <c r="B959" s="76" t="s">
        <v>1161</v>
      </c>
    </row>
    <row r="960" spans="1:2">
      <c r="A960" s="76">
        <v>34203</v>
      </c>
      <c r="B960" s="76" t="s">
        <v>1162</v>
      </c>
    </row>
    <row r="961" spans="1:2">
      <c r="A961" s="76">
        <v>34204</v>
      </c>
      <c r="B961" s="76" t="s">
        <v>1163</v>
      </c>
    </row>
    <row r="962" spans="1:2">
      <c r="A962" s="76">
        <v>34205</v>
      </c>
      <c r="B962" s="76" t="s">
        <v>1164</v>
      </c>
    </row>
    <row r="963" spans="1:2">
      <c r="A963" s="76">
        <v>34206</v>
      </c>
      <c r="B963" s="76" t="s">
        <v>1165</v>
      </c>
    </row>
    <row r="964" spans="1:2">
      <c r="A964" s="76">
        <v>34207</v>
      </c>
      <c r="B964" s="76" t="s">
        <v>1166</v>
      </c>
    </row>
    <row r="965" spans="1:2">
      <c r="A965" s="76">
        <v>34209</v>
      </c>
      <c r="B965" s="76" t="s">
        <v>1167</v>
      </c>
    </row>
    <row r="966" spans="1:2">
      <c r="A966" s="76">
        <v>34210</v>
      </c>
      <c r="B966" s="76" t="s">
        <v>1168</v>
      </c>
    </row>
    <row r="967" spans="1:2">
      <c r="A967" s="76">
        <v>34211</v>
      </c>
      <c r="B967" s="76" t="s">
        <v>550</v>
      </c>
    </row>
    <row r="968" spans="1:2">
      <c r="A968" s="76">
        <v>34212</v>
      </c>
      <c r="B968" s="76" t="s">
        <v>1169</v>
      </c>
    </row>
    <row r="969" spans="1:2">
      <c r="A969" s="76">
        <v>34214</v>
      </c>
      <c r="B969" s="76" t="s">
        <v>1170</v>
      </c>
    </row>
    <row r="970" spans="1:2">
      <c r="A970" s="76">
        <v>34215</v>
      </c>
      <c r="B970" s="76" t="s">
        <v>702</v>
      </c>
    </row>
    <row r="971" spans="1:2">
      <c r="A971" s="76">
        <v>34216</v>
      </c>
      <c r="B971" s="76" t="s">
        <v>1171</v>
      </c>
    </row>
    <row r="972" spans="1:2">
      <c r="A972" s="76">
        <v>34217</v>
      </c>
      <c r="B972" s="76" t="s">
        <v>1172</v>
      </c>
    </row>
    <row r="973" spans="1:2">
      <c r="A973" s="76">
        <v>34220</v>
      </c>
      <c r="B973" s="76" t="s">
        <v>1173</v>
      </c>
    </row>
    <row r="974" spans="1:2">
      <c r="A974" s="76">
        <v>34223</v>
      </c>
      <c r="B974" s="76" t="s">
        <v>1174</v>
      </c>
    </row>
    <row r="975" spans="1:2">
      <c r="A975" s="76">
        <v>34224</v>
      </c>
      <c r="B975" s="76" t="s">
        <v>521</v>
      </c>
    </row>
    <row r="976" spans="1:2">
      <c r="A976" s="76">
        <v>34225</v>
      </c>
      <c r="B976" s="76" t="s">
        <v>1175</v>
      </c>
    </row>
    <row r="977" spans="1:2">
      <c r="A977" s="76">
        <v>34226</v>
      </c>
      <c r="B977" s="76" t="s">
        <v>1176</v>
      </c>
    </row>
    <row r="978" spans="1:2">
      <c r="A978" s="76">
        <v>34227</v>
      </c>
      <c r="B978" s="76" t="s">
        <v>1177</v>
      </c>
    </row>
    <row r="979" spans="1:2">
      <c r="A979" s="76">
        <v>34228</v>
      </c>
      <c r="B979" s="76" t="s">
        <v>1178</v>
      </c>
    </row>
    <row r="980" spans="1:2">
      <c r="A980" s="76">
        <v>34229</v>
      </c>
      <c r="B980" s="76" t="s">
        <v>1179</v>
      </c>
    </row>
    <row r="981" spans="1:2">
      <c r="A981" s="76">
        <v>34230</v>
      </c>
      <c r="B981" s="76" t="s">
        <v>1180</v>
      </c>
    </row>
    <row r="982" spans="1:2">
      <c r="A982" s="76">
        <v>34231</v>
      </c>
      <c r="B982" s="76" t="s">
        <v>1181</v>
      </c>
    </row>
    <row r="983" spans="1:2">
      <c r="A983" s="76">
        <v>34232</v>
      </c>
      <c r="B983" s="76" t="s">
        <v>1182</v>
      </c>
    </row>
    <row r="984" spans="1:2">
      <c r="A984" s="76">
        <v>34240</v>
      </c>
      <c r="B984" s="76" t="s">
        <v>1183</v>
      </c>
    </row>
    <row r="985" spans="1:2">
      <c r="A985" s="76">
        <v>34242</v>
      </c>
      <c r="B985" s="76" t="s">
        <v>1184</v>
      </c>
    </row>
    <row r="986" spans="1:2">
      <c r="A986" s="76">
        <v>34243</v>
      </c>
      <c r="B986" s="76" t="s">
        <v>1185</v>
      </c>
    </row>
    <row r="987" spans="1:2">
      <c r="A987" s="76">
        <v>34244</v>
      </c>
      <c r="B987" s="76" t="s">
        <v>1186</v>
      </c>
    </row>
    <row r="988" spans="1:2">
      <c r="A988" s="76">
        <v>34300</v>
      </c>
      <c r="B988" s="76" t="s">
        <v>1187</v>
      </c>
    </row>
    <row r="989" spans="1:2">
      <c r="A989" s="76">
        <v>34301</v>
      </c>
      <c r="B989" s="76" t="s">
        <v>1188</v>
      </c>
    </row>
    <row r="990" spans="1:2">
      <c r="A990" s="76">
        <v>34302</v>
      </c>
      <c r="B990" s="76" t="s">
        <v>1189</v>
      </c>
    </row>
    <row r="991" spans="1:2">
      <c r="A991" s="76">
        <v>34303</v>
      </c>
      <c r="B991" s="76" t="s">
        <v>1187</v>
      </c>
    </row>
    <row r="992" spans="1:2">
      <c r="A992" s="76">
        <v>34304</v>
      </c>
      <c r="B992" s="76" t="s">
        <v>1190</v>
      </c>
    </row>
    <row r="993" spans="1:2">
      <c r="A993" s="76">
        <v>34305</v>
      </c>
      <c r="B993" s="76" t="s">
        <v>1191</v>
      </c>
    </row>
    <row r="994" spans="1:2">
      <c r="A994" s="76">
        <v>34306</v>
      </c>
      <c r="B994" s="76" t="s">
        <v>1192</v>
      </c>
    </row>
    <row r="995" spans="1:2">
      <c r="A995" s="76">
        <v>34307</v>
      </c>
      <c r="B995" s="76" t="s">
        <v>1193</v>
      </c>
    </row>
    <row r="996" spans="1:2">
      <c r="A996" s="76">
        <v>34308</v>
      </c>
      <c r="B996" s="76" t="s">
        <v>1194</v>
      </c>
    </row>
    <row r="997" spans="1:2">
      <c r="A997" s="76">
        <v>34309</v>
      </c>
      <c r="B997" s="76" t="s">
        <v>1195</v>
      </c>
    </row>
    <row r="998" spans="1:2">
      <c r="A998" s="76">
        <v>34310</v>
      </c>
      <c r="B998" s="76" t="s">
        <v>1196</v>
      </c>
    </row>
    <row r="999" spans="1:2">
      <c r="A999" s="76">
        <v>34312</v>
      </c>
      <c r="B999" s="76" t="s">
        <v>1197</v>
      </c>
    </row>
    <row r="1000" spans="1:2">
      <c r="A1000" s="76">
        <v>34313</v>
      </c>
      <c r="B1000" s="76" t="s">
        <v>1198</v>
      </c>
    </row>
    <row r="1001" spans="1:2">
      <c r="A1001" s="76">
        <v>34314</v>
      </c>
      <c r="B1001" s="76" t="s">
        <v>1199</v>
      </c>
    </row>
    <row r="1002" spans="1:2">
      <c r="A1002" s="76">
        <v>34318</v>
      </c>
      <c r="B1002" s="76" t="s">
        <v>1200</v>
      </c>
    </row>
    <row r="1003" spans="1:2">
      <c r="A1003" s="76">
        <v>34321</v>
      </c>
      <c r="B1003" s="76" t="s">
        <v>1201</v>
      </c>
    </row>
    <row r="1004" spans="1:2">
      <c r="A1004" s="76">
        <v>34322</v>
      </c>
      <c r="B1004" s="76" t="s">
        <v>1202</v>
      </c>
    </row>
    <row r="1005" spans="1:2">
      <c r="A1005" s="76">
        <v>34323</v>
      </c>
      <c r="B1005" s="76" t="s">
        <v>1203</v>
      </c>
    </row>
    <row r="1006" spans="1:2">
      <c r="A1006" s="76">
        <v>34325</v>
      </c>
      <c r="B1006" s="76" t="s">
        <v>1204</v>
      </c>
    </row>
    <row r="1007" spans="1:2">
      <c r="A1007" s="76">
        <v>35000</v>
      </c>
      <c r="B1007" s="76" t="s">
        <v>1205</v>
      </c>
    </row>
    <row r="1008" spans="1:2">
      <c r="A1008" s="76">
        <v>35203</v>
      </c>
      <c r="B1008" s="76" t="s">
        <v>1206</v>
      </c>
    </row>
    <row r="1009" spans="1:2">
      <c r="A1009" s="76">
        <v>35204</v>
      </c>
      <c r="B1009" s="76" t="s">
        <v>1207</v>
      </c>
    </row>
    <row r="1010" spans="1:2">
      <c r="A1010" s="76">
        <v>35205</v>
      </c>
      <c r="B1010" s="76" t="s">
        <v>1208</v>
      </c>
    </row>
    <row r="1011" spans="1:2">
      <c r="A1011" s="76">
        <v>35206</v>
      </c>
      <c r="B1011" s="76" t="s">
        <v>1209</v>
      </c>
    </row>
    <row r="1012" spans="1:2">
      <c r="A1012" s="76">
        <v>35207</v>
      </c>
      <c r="B1012" s="76" t="s">
        <v>1210</v>
      </c>
    </row>
    <row r="1013" spans="1:2">
      <c r="A1013" s="76">
        <v>35208</v>
      </c>
      <c r="B1013" s="76" t="s">
        <v>1211</v>
      </c>
    </row>
    <row r="1014" spans="1:2">
      <c r="A1014" s="76">
        <v>35209</v>
      </c>
      <c r="B1014" s="76" t="s">
        <v>1212</v>
      </c>
    </row>
    <row r="1015" spans="1:2">
      <c r="A1015" s="76">
        <v>35210</v>
      </c>
      <c r="B1015" s="76" t="s">
        <v>1213</v>
      </c>
    </row>
    <row r="1016" spans="1:2">
      <c r="A1016" s="76">
        <v>35211</v>
      </c>
      <c r="B1016" s="76" t="s">
        <v>1214</v>
      </c>
    </row>
    <row r="1017" spans="1:2">
      <c r="A1017" s="76">
        <v>35212</v>
      </c>
      <c r="B1017" s="76" t="s">
        <v>1215</v>
      </c>
    </row>
    <row r="1018" spans="1:2">
      <c r="A1018" s="76">
        <v>35213</v>
      </c>
      <c r="B1018" s="76" t="s">
        <v>1216</v>
      </c>
    </row>
    <row r="1019" spans="1:2">
      <c r="A1019" s="76">
        <v>35215</v>
      </c>
      <c r="B1019" s="76" t="s">
        <v>1217</v>
      </c>
    </row>
    <row r="1020" spans="1:2">
      <c r="A1020" s="76">
        <v>35217</v>
      </c>
      <c r="B1020" s="76" t="s">
        <v>1218</v>
      </c>
    </row>
    <row r="1021" spans="1:2">
      <c r="A1021" s="76">
        <v>35219</v>
      </c>
      <c r="B1021" s="76" t="s">
        <v>1219</v>
      </c>
    </row>
    <row r="1022" spans="1:2">
      <c r="A1022" s="76">
        <v>35220</v>
      </c>
      <c r="B1022" s="76" t="s">
        <v>1220</v>
      </c>
    </row>
    <row r="1023" spans="1:2">
      <c r="A1023" s="76">
        <v>35222</v>
      </c>
      <c r="B1023" s="76" t="s">
        <v>1221</v>
      </c>
    </row>
    <row r="1024" spans="1:2">
      <c r="A1024" s="76">
        <v>35223</v>
      </c>
      <c r="B1024" s="76" t="s">
        <v>1222</v>
      </c>
    </row>
    <row r="1025" spans="1:2">
      <c r="A1025" s="76">
        <v>35224</v>
      </c>
      <c r="B1025" s="76" t="s">
        <v>466</v>
      </c>
    </row>
    <row r="1026" spans="1:2">
      <c r="A1026" s="76">
        <v>35226</v>
      </c>
      <c r="B1026" s="76" t="s">
        <v>1223</v>
      </c>
    </row>
    <row r="1027" spans="1:2">
      <c r="A1027" s="76">
        <v>35227</v>
      </c>
      <c r="B1027" s="76" t="s">
        <v>1224</v>
      </c>
    </row>
    <row r="1028" spans="1:2">
      <c r="A1028" s="76">
        <v>35228</v>
      </c>
      <c r="B1028" s="76" t="s">
        <v>1225</v>
      </c>
    </row>
    <row r="1029" spans="1:2">
      <c r="A1029" s="76">
        <v>35230</v>
      </c>
      <c r="B1029" s="76" t="s">
        <v>1226</v>
      </c>
    </row>
    <row r="1030" spans="1:2">
      <c r="A1030" s="76">
        <v>35233</v>
      </c>
      <c r="B1030" s="76" t="s">
        <v>1227</v>
      </c>
    </row>
    <row r="1031" spans="1:2">
      <c r="A1031" s="76">
        <v>35234</v>
      </c>
      <c r="B1031" s="76" t="s">
        <v>1228</v>
      </c>
    </row>
    <row r="1032" spans="1:2">
      <c r="A1032" s="76">
        <v>35235</v>
      </c>
      <c r="B1032" s="76" t="s">
        <v>1229</v>
      </c>
    </row>
    <row r="1033" spans="1:2">
      <c r="A1033" s="76">
        <v>35236</v>
      </c>
      <c r="B1033" s="76" t="s">
        <v>1230</v>
      </c>
    </row>
    <row r="1034" spans="1:2">
      <c r="A1034" s="76">
        <v>35237</v>
      </c>
      <c r="B1034" s="76" t="s">
        <v>1231</v>
      </c>
    </row>
    <row r="1035" spans="1:2">
      <c r="A1035" s="76">
        <v>35238</v>
      </c>
      <c r="B1035" s="76" t="s">
        <v>1232</v>
      </c>
    </row>
    <row r="1036" spans="1:2">
      <c r="A1036" s="76">
        <v>35241</v>
      </c>
      <c r="B1036" s="76" t="s">
        <v>1051</v>
      </c>
    </row>
    <row r="1037" spans="1:2">
      <c r="A1037" s="76">
        <v>35242</v>
      </c>
      <c r="B1037" s="76" t="s">
        <v>1233</v>
      </c>
    </row>
    <row r="1038" spans="1:2">
      <c r="A1038" s="76">
        <v>35247</v>
      </c>
      <c r="B1038" s="76" t="s">
        <v>1234</v>
      </c>
    </row>
    <row r="1039" spans="1:2">
      <c r="A1039" s="76">
        <v>35248</v>
      </c>
      <c r="B1039" s="76" t="s">
        <v>1235</v>
      </c>
    </row>
    <row r="1040" spans="1:2">
      <c r="A1040" s="76">
        <v>35249</v>
      </c>
      <c r="B1040" s="76" t="s">
        <v>1236</v>
      </c>
    </row>
    <row r="1041" spans="1:2">
      <c r="A1041" s="76">
        <v>35250</v>
      </c>
      <c r="B1041" s="76" t="s">
        <v>1237</v>
      </c>
    </row>
    <row r="1042" spans="1:2">
      <c r="A1042" s="76">
        <v>35254</v>
      </c>
      <c r="B1042" s="76" t="s">
        <v>551</v>
      </c>
    </row>
    <row r="1043" spans="1:2">
      <c r="A1043" s="76">
        <v>35255</v>
      </c>
      <c r="B1043" s="76" t="s">
        <v>1238</v>
      </c>
    </row>
    <row r="1044" spans="1:2">
      <c r="A1044" s="76">
        <v>35256</v>
      </c>
      <c r="B1044" s="76" t="s">
        <v>1239</v>
      </c>
    </row>
    <row r="1045" spans="1:2">
      <c r="A1045" s="76">
        <v>35257</v>
      </c>
      <c r="B1045" s="76" t="s">
        <v>401</v>
      </c>
    </row>
    <row r="1046" spans="1:2">
      <c r="A1046" s="76">
        <v>35258</v>
      </c>
      <c r="B1046" s="76" t="s">
        <v>1240</v>
      </c>
    </row>
    <row r="1047" spans="1:2">
      <c r="A1047" s="76">
        <v>35259</v>
      </c>
      <c r="B1047" s="76" t="s">
        <v>1241</v>
      </c>
    </row>
    <row r="1048" spans="1:2">
      <c r="A1048" s="76">
        <v>35260</v>
      </c>
      <c r="B1048" s="76" t="s">
        <v>1242</v>
      </c>
    </row>
    <row r="1049" spans="1:2">
      <c r="A1049" s="76">
        <v>35261</v>
      </c>
      <c r="B1049" s="76" t="s">
        <v>1243</v>
      </c>
    </row>
    <row r="1050" spans="1:2">
      <c r="A1050" s="76">
        <v>35262</v>
      </c>
      <c r="B1050" s="76" t="s">
        <v>1244</v>
      </c>
    </row>
    <row r="1051" spans="1:2">
      <c r="A1051" s="76">
        <v>35263</v>
      </c>
      <c r="B1051" s="76" t="s">
        <v>1245</v>
      </c>
    </row>
    <row r="1052" spans="1:2">
      <c r="A1052" s="76">
        <v>35264</v>
      </c>
      <c r="B1052" s="76" t="s">
        <v>1246</v>
      </c>
    </row>
    <row r="1053" spans="1:2">
      <c r="A1053" s="76">
        <v>35265</v>
      </c>
      <c r="B1053" s="76" t="s">
        <v>1247</v>
      </c>
    </row>
    <row r="1054" spans="1:2">
      <c r="A1054" s="76">
        <v>35267</v>
      </c>
      <c r="B1054" s="76" t="s">
        <v>1248</v>
      </c>
    </row>
    <row r="1055" spans="1:2">
      <c r="A1055" s="76">
        <v>35268</v>
      </c>
      <c r="B1055" s="76" t="s">
        <v>1249</v>
      </c>
    </row>
    <row r="1056" spans="1:2">
      <c r="A1056" s="76">
        <v>35269</v>
      </c>
      <c r="B1056" s="76" t="s">
        <v>1250</v>
      </c>
    </row>
    <row r="1057" spans="1:2">
      <c r="A1057" s="76">
        <v>35270</v>
      </c>
      <c r="B1057" s="76" t="s">
        <v>441</v>
      </c>
    </row>
    <row r="1058" spans="1:2">
      <c r="A1058" s="76">
        <v>35271</v>
      </c>
      <c r="B1058" s="76" t="s">
        <v>1251</v>
      </c>
    </row>
    <row r="1059" spans="1:2">
      <c r="A1059" s="76">
        <v>35272</v>
      </c>
      <c r="B1059" s="76" t="s">
        <v>1252</v>
      </c>
    </row>
    <row r="1060" spans="1:2">
      <c r="A1060" s="76">
        <v>35273</v>
      </c>
      <c r="B1060" s="76" t="s">
        <v>1253</v>
      </c>
    </row>
    <row r="1061" spans="1:2">
      <c r="A1061" s="76">
        <v>36000</v>
      </c>
      <c r="B1061" s="76" t="s">
        <v>1254</v>
      </c>
    </row>
    <row r="1062" spans="1:2">
      <c r="A1062" s="76">
        <v>36201</v>
      </c>
      <c r="B1062" s="76" t="s">
        <v>1255</v>
      </c>
    </row>
    <row r="1063" spans="1:2">
      <c r="A1063" s="76">
        <v>36202</v>
      </c>
      <c r="B1063" s="76" t="s">
        <v>1256</v>
      </c>
    </row>
    <row r="1064" spans="1:2">
      <c r="A1064" s="76">
        <v>36203</v>
      </c>
      <c r="B1064" s="76" t="s">
        <v>1257</v>
      </c>
    </row>
    <row r="1065" spans="1:2">
      <c r="A1065" s="76">
        <v>36204</v>
      </c>
      <c r="B1065" s="76" t="s">
        <v>1258</v>
      </c>
    </row>
    <row r="1066" spans="1:2">
      <c r="A1066" s="76">
        <v>36205</v>
      </c>
      <c r="B1066" s="76" t="s">
        <v>1259</v>
      </c>
    </row>
    <row r="1067" spans="1:2">
      <c r="A1067" s="76">
        <v>36206</v>
      </c>
      <c r="B1067" s="76" t="s">
        <v>1260</v>
      </c>
    </row>
    <row r="1068" spans="1:2">
      <c r="A1068" s="76">
        <v>36207</v>
      </c>
      <c r="B1068" s="76" t="s">
        <v>1261</v>
      </c>
    </row>
    <row r="1069" spans="1:2">
      <c r="A1069" s="76">
        <v>36208</v>
      </c>
      <c r="B1069" s="76" t="s">
        <v>1262</v>
      </c>
    </row>
    <row r="1070" spans="1:2">
      <c r="A1070" s="76">
        <v>36210</v>
      </c>
      <c r="B1070" s="76" t="s">
        <v>1263</v>
      </c>
    </row>
    <row r="1071" spans="1:2">
      <c r="A1071" s="76">
        <v>36212</v>
      </c>
      <c r="B1071" s="76" t="s">
        <v>1264</v>
      </c>
    </row>
    <row r="1072" spans="1:2">
      <c r="A1072" s="76">
        <v>36214</v>
      </c>
      <c r="B1072" s="76" t="s">
        <v>1265</v>
      </c>
    </row>
    <row r="1073" spans="1:2">
      <c r="A1073" s="76">
        <v>36215</v>
      </c>
      <c r="B1073" s="76" t="s">
        <v>1266</v>
      </c>
    </row>
    <row r="1074" spans="1:2">
      <c r="A1074" s="76">
        <v>36216</v>
      </c>
      <c r="B1074" s="76" t="s">
        <v>543</v>
      </c>
    </row>
    <row r="1075" spans="1:2">
      <c r="A1075" s="76">
        <v>36217</v>
      </c>
      <c r="B1075" s="76" t="s">
        <v>1267</v>
      </c>
    </row>
    <row r="1076" spans="1:2">
      <c r="A1076" s="76">
        <v>36220</v>
      </c>
      <c r="B1076" s="76" t="s">
        <v>1268</v>
      </c>
    </row>
    <row r="1077" spans="1:2">
      <c r="A1077" s="76">
        <v>36221</v>
      </c>
      <c r="B1077" s="76" t="s">
        <v>1269</v>
      </c>
    </row>
    <row r="1078" spans="1:2">
      <c r="A1078" s="76">
        <v>36222</v>
      </c>
      <c r="B1078" s="76" t="s">
        <v>1270</v>
      </c>
    </row>
    <row r="1079" spans="1:2">
      <c r="A1079" s="76">
        <v>36300</v>
      </c>
      <c r="B1079" s="76" t="s">
        <v>1271</v>
      </c>
    </row>
    <row r="1080" spans="1:2">
      <c r="A1080" s="76">
        <v>36305</v>
      </c>
      <c r="B1080" s="76" t="s">
        <v>1272</v>
      </c>
    </row>
    <row r="1081" spans="1:2">
      <c r="A1081" s="76">
        <v>36306</v>
      </c>
      <c r="B1081" s="76" t="s">
        <v>1273</v>
      </c>
    </row>
    <row r="1082" spans="1:2">
      <c r="A1082" s="76">
        <v>36307</v>
      </c>
      <c r="B1082" s="76" t="s">
        <v>1274</v>
      </c>
    </row>
    <row r="1083" spans="1:2">
      <c r="A1083" s="76">
        <v>36308</v>
      </c>
      <c r="B1083" s="76" t="s">
        <v>1275</v>
      </c>
    </row>
    <row r="1084" spans="1:2">
      <c r="A1084" s="76">
        <v>36309</v>
      </c>
      <c r="B1084" s="76" t="s">
        <v>1276</v>
      </c>
    </row>
    <row r="1085" spans="1:2">
      <c r="A1085" s="76">
        <v>36310</v>
      </c>
      <c r="B1085" s="76" t="s">
        <v>1277</v>
      </c>
    </row>
    <row r="1086" spans="1:2">
      <c r="A1086" s="76">
        <v>36311</v>
      </c>
      <c r="B1086" s="76" t="s">
        <v>1278</v>
      </c>
    </row>
    <row r="1087" spans="1:2">
      <c r="A1087" s="76">
        <v>36312</v>
      </c>
      <c r="B1087" s="76" t="s">
        <v>1279</v>
      </c>
    </row>
    <row r="1088" spans="1:2">
      <c r="A1088" s="76">
        <v>36313</v>
      </c>
      <c r="B1088" s="76" t="s">
        <v>1280</v>
      </c>
    </row>
    <row r="1089" spans="1:2">
      <c r="A1089" s="76">
        <v>36320</v>
      </c>
      <c r="B1089" s="76" t="s">
        <v>1281</v>
      </c>
    </row>
    <row r="1090" spans="1:2">
      <c r="A1090" s="76">
        <v>36321</v>
      </c>
      <c r="B1090" s="76" t="s">
        <v>1282</v>
      </c>
    </row>
    <row r="1091" spans="1:2">
      <c r="A1091" s="76">
        <v>36340</v>
      </c>
      <c r="B1091" s="76" t="s">
        <v>1283</v>
      </c>
    </row>
    <row r="1092" spans="1:2">
      <c r="A1092" s="76">
        <v>36341</v>
      </c>
      <c r="B1092" s="76" t="s">
        <v>1284</v>
      </c>
    </row>
    <row r="1093" spans="1:2">
      <c r="A1093" s="76">
        <v>36342</v>
      </c>
      <c r="B1093" s="76" t="s">
        <v>1285</v>
      </c>
    </row>
    <row r="1094" spans="1:2">
      <c r="A1094" s="76">
        <v>36343</v>
      </c>
      <c r="B1094" s="76" t="s">
        <v>1286</v>
      </c>
    </row>
    <row r="1095" spans="1:2">
      <c r="A1095" s="76">
        <v>36344</v>
      </c>
      <c r="B1095" s="76" t="s">
        <v>1287</v>
      </c>
    </row>
    <row r="1096" spans="1:2">
      <c r="A1096" s="76">
        <v>36345</v>
      </c>
      <c r="B1096" s="76" t="s">
        <v>1288</v>
      </c>
    </row>
    <row r="1097" spans="1:2">
      <c r="A1097" s="76">
        <v>36346</v>
      </c>
      <c r="B1097" s="76" t="s">
        <v>1289</v>
      </c>
    </row>
    <row r="1098" spans="1:2">
      <c r="A1098" s="76">
        <v>36350</v>
      </c>
      <c r="B1098" s="76" t="s">
        <v>1290</v>
      </c>
    </row>
    <row r="1099" spans="1:2">
      <c r="A1099" s="76">
        <v>36353</v>
      </c>
      <c r="B1099" s="76" t="s">
        <v>1291</v>
      </c>
    </row>
    <row r="1100" spans="1:2">
      <c r="A1100" s="76">
        <v>36354</v>
      </c>
      <c r="B1100" s="76" t="s">
        <v>1292</v>
      </c>
    </row>
    <row r="1101" spans="1:2">
      <c r="A1101" s="76">
        <v>37000</v>
      </c>
      <c r="B1101" s="76" t="s">
        <v>1293</v>
      </c>
    </row>
    <row r="1102" spans="1:2">
      <c r="A1102" s="76">
        <v>37201</v>
      </c>
      <c r="B1102" s="76" t="s">
        <v>1294</v>
      </c>
    </row>
    <row r="1103" spans="1:2">
      <c r="A1103" s="76">
        <v>37202</v>
      </c>
      <c r="B1103" s="76" t="s">
        <v>1295</v>
      </c>
    </row>
    <row r="1104" spans="1:2">
      <c r="A1104" s="76">
        <v>37203</v>
      </c>
      <c r="B1104" s="76" t="s">
        <v>1296</v>
      </c>
    </row>
    <row r="1105" spans="1:2">
      <c r="A1105" s="76">
        <v>37204</v>
      </c>
      <c r="B1105" s="76" t="s">
        <v>1297</v>
      </c>
    </row>
    <row r="1106" spans="1:2">
      <c r="A1106" s="76">
        <v>37205</v>
      </c>
      <c r="B1106" s="76" t="s">
        <v>1298</v>
      </c>
    </row>
    <row r="1107" spans="1:2">
      <c r="A1107" s="76">
        <v>37206</v>
      </c>
      <c r="B1107" s="76" t="s">
        <v>1299</v>
      </c>
    </row>
    <row r="1108" spans="1:2">
      <c r="A1108" s="76">
        <v>37207</v>
      </c>
      <c r="B1108" s="76" t="s">
        <v>1300</v>
      </c>
    </row>
    <row r="1109" spans="1:2">
      <c r="A1109" s="76">
        <v>37208</v>
      </c>
      <c r="B1109" s="76" t="s">
        <v>533</v>
      </c>
    </row>
    <row r="1110" spans="1:2">
      <c r="A1110" s="76">
        <v>37209</v>
      </c>
      <c r="B1110" s="76" t="s">
        <v>1301</v>
      </c>
    </row>
    <row r="1111" spans="1:2">
      <c r="A1111" s="76">
        <v>37210</v>
      </c>
      <c r="B1111" s="76" t="s">
        <v>1302</v>
      </c>
    </row>
    <row r="1112" spans="1:2">
      <c r="A1112" s="76">
        <v>37212</v>
      </c>
      <c r="B1112" s="76" t="s">
        <v>1303</v>
      </c>
    </row>
    <row r="1113" spans="1:2">
      <c r="A1113" s="76">
        <v>37213</v>
      </c>
      <c r="B1113" s="76" t="s">
        <v>1304</v>
      </c>
    </row>
    <row r="1114" spans="1:2">
      <c r="A1114" s="76">
        <v>37214</v>
      </c>
      <c r="B1114" s="76" t="s">
        <v>1305</v>
      </c>
    </row>
    <row r="1115" spans="1:2">
      <c r="A1115" s="76">
        <v>37215</v>
      </c>
      <c r="B1115" s="76" t="s">
        <v>1306</v>
      </c>
    </row>
    <row r="1116" spans="1:2">
      <c r="A1116" s="76">
        <v>37220</v>
      </c>
      <c r="B1116" s="76" t="s">
        <v>1307</v>
      </c>
    </row>
    <row r="1117" spans="1:2">
      <c r="A1117" s="76">
        <v>37221</v>
      </c>
      <c r="B1117" s="76" t="s">
        <v>1308</v>
      </c>
    </row>
    <row r="1118" spans="1:2">
      <c r="A1118" s="76">
        <v>37222</v>
      </c>
      <c r="B1118" s="76" t="s">
        <v>1309</v>
      </c>
    </row>
    <row r="1119" spans="1:2">
      <c r="A1119" s="76">
        <v>37223</v>
      </c>
      <c r="B1119" s="76" t="s">
        <v>1310</v>
      </c>
    </row>
    <row r="1120" spans="1:2">
      <c r="A1120" s="76">
        <v>37224</v>
      </c>
      <c r="B1120" s="76" t="s">
        <v>1311</v>
      </c>
    </row>
    <row r="1121" spans="1:2">
      <c r="A1121" s="76">
        <v>37225</v>
      </c>
      <c r="B1121" s="76" t="s">
        <v>1312</v>
      </c>
    </row>
    <row r="1122" spans="1:2">
      <c r="A1122" s="76">
        <v>37226</v>
      </c>
      <c r="B1122" s="76" t="s">
        <v>1313</v>
      </c>
    </row>
    <row r="1123" spans="1:2">
      <c r="A1123" s="76">
        <v>37227</v>
      </c>
      <c r="B1123" s="76" t="s">
        <v>1314</v>
      </c>
    </row>
    <row r="1124" spans="1:2">
      <c r="A1124" s="76">
        <v>37228</v>
      </c>
      <c r="B1124" s="76" t="s">
        <v>1315</v>
      </c>
    </row>
    <row r="1125" spans="1:2">
      <c r="A1125" s="76">
        <v>37229</v>
      </c>
      <c r="B1125" s="76" t="s">
        <v>1316</v>
      </c>
    </row>
    <row r="1126" spans="1:2">
      <c r="A1126" s="76">
        <v>37230</v>
      </c>
      <c r="B1126" s="76" t="s">
        <v>363</v>
      </c>
    </row>
    <row r="1127" spans="1:2">
      <c r="A1127" s="76">
        <v>37231</v>
      </c>
      <c r="B1127" s="76" t="s">
        <v>1317</v>
      </c>
    </row>
    <row r="1128" spans="1:2">
      <c r="A1128" s="76">
        <v>37232</v>
      </c>
      <c r="B1128" s="76" t="s">
        <v>1318</v>
      </c>
    </row>
    <row r="1129" spans="1:2">
      <c r="A1129" s="76">
        <v>37233</v>
      </c>
      <c r="B1129" s="76" t="s">
        <v>1319</v>
      </c>
    </row>
    <row r="1130" spans="1:2">
      <c r="A1130" s="76">
        <v>37234</v>
      </c>
      <c r="B1130" s="76" t="s">
        <v>1320</v>
      </c>
    </row>
    <row r="1131" spans="1:2">
      <c r="A1131" s="76">
        <v>37235</v>
      </c>
      <c r="B1131" s="76" t="s">
        <v>1321</v>
      </c>
    </row>
    <row r="1132" spans="1:2">
      <c r="A1132" s="76">
        <v>37236</v>
      </c>
      <c r="B1132" s="76" t="s">
        <v>1322</v>
      </c>
    </row>
    <row r="1133" spans="1:2">
      <c r="A1133" s="76">
        <v>37237</v>
      </c>
      <c r="B1133" s="76" t="s">
        <v>1323</v>
      </c>
    </row>
    <row r="1134" spans="1:2">
      <c r="A1134" s="76">
        <v>37238</v>
      </c>
      <c r="B1134" s="76" t="s">
        <v>1324</v>
      </c>
    </row>
    <row r="1135" spans="1:2">
      <c r="A1135" s="76">
        <v>37239</v>
      </c>
      <c r="B1135" s="76" t="s">
        <v>1325</v>
      </c>
    </row>
    <row r="1136" spans="1:2">
      <c r="A1136" s="76">
        <v>37240</v>
      </c>
      <c r="B1136" s="76" t="s">
        <v>1326</v>
      </c>
    </row>
    <row r="1137" spans="1:2">
      <c r="A1137" s="76">
        <v>37242</v>
      </c>
      <c r="B1137" s="76" t="s">
        <v>1327</v>
      </c>
    </row>
    <row r="1138" spans="1:2">
      <c r="A1138" s="76">
        <v>37243</v>
      </c>
      <c r="B1138" s="76" t="s">
        <v>1328</v>
      </c>
    </row>
    <row r="1139" spans="1:2">
      <c r="A1139" s="76">
        <v>37244</v>
      </c>
      <c r="B1139" s="76" t="s">
        <v>466</v>
      </c>
    </row>
    <row r="1140" spans="1:2">
      <c r="A1140" s="76">
        <v>37245</v>
      </c>
      <c r="B1140" s="76" t="s">
        <v>1329</v>
      </c>
    </row>
    <row r="1141" spans="1:2">
      <c r="A1141" s="76">
        <v>37246</v>
      </c>
      <c r="B1141" s="76" t="s">
        <v>1330</v>
      </c>
    </row>
    <row r="1142" spans="1:2">
      <c r="A1142" s="76">
        <v>37251</v>
      </c>
      <c r="B1142" s="76" t="s">
        <v>1331</v>
      </c>
    </row>
    <row r="1143" spans="1:2">
      <c r="A1143" s="76">
        <v>37252</v>
      </c>
      <c r="B1143" s="76" t="s">
        <v>1332</v>
      </c>
    </row>
    <row r="1144" spans="1:2">
      <c r="A1144" s="76">
        <v>37253</v>
      </c>
      <c r="B1144" s="76" t="s">
        <v>1333</v>
      </c>
    </row>
    <row r="1145" spans="1:2">
      <c r="A1145" s="76">
        <v>37254</v>
      </c>
      <c r="B1145" s="76" t="s">
        <v>1334</v>
      </c>
    </row>
    <row r="1146" spans="1:2">
      <c r="A1146" s="76">
        <v>37255</v>
      </c>
      <c r="B1146" s="76" t="s">
        <v>1335</v>
      </c>
    </row>
    <row r="1147" spans="1:2">
      <c r="A1147" s="76">
        <v>37256</v>
      </c>
      <c r="B1147" s="76" t="s">
        <v>1336</v>
      </c>
    </row>
    <row r="1148" spans="1:2">
      <c r="A1148" s="76">
        <v>37257</v>
      </c>
      <c r="B1148" s="76" t="s">
        <v>1337</v>
      </c>
    </row>
    <row r="1149" spans="1:2">
      <c r="A1149" s="76">
        <v>37258</v>
      </c>
      <c r="B1149" s="76" t="s">
        <v>1338</v>
      </c>
    </row>
    <row r="1150" spans="1:2">
      <c r="A1150" s="76">
        <v>37259</v>
      </c>
      <c r="B1150" s="76" t="s">
        <v>1220</v>
      </c>
    </row>
    <row r="1151" spans="1:2">
      <c r="A1151" s="76">
        <v>37260</v>
      </c>
      <c r="B1151" s="76" t="s">
        <v>1339</v>
      </c>
    </row>
    <row r="1152" spans="1:2">
      <c r="A1152" s="76">
        <v>37262</v>
      </c>
      <c r="B1152" s="76" t="s">
        <v>1340</v>
      </c>
    </row>
    <row r="1153" spans="1:2">
      <c r="A1153" s="76">
        <v>37265</v>
      </c>
      <c r="B1153" s="76" t="s">
        <v>1341</v>
      </c>
    </row>
    <row r="1154" spans="1:2">
      <c r="A1154" s="76">
        <v>37266</v>
      </c>
      <c r="B1154" s="76" t="s">
        <v>821</v>
      </c>
    </row>
    <row r="1155" spans="1:2">
      <c r="A1155" s="76">
        <v>37271</v>
      </c>
      <c r="B1155" s="76" t="s">
        <v>1342</v>
      </c>
    </row>
    <row r="1156" spans="1:2">
      <c r="A1156" s="76">
        <v>37281</v>
      </c>
      <c r="B1156" s="76" t="s">
        <v>1343</v>
      </c>
    </row>
    <row r="1157" spans="1:2">
      <c r="A1157" s="76">
        <v>37282</v>
      </c>
      <c r="B1157" s="76" t="s">
        <v>1344</v>
      </c>
    </row>
    <row r="1158" spans="1:2">
      <c r="A1158" s="76">
        <v>38157</v>
      </c>
      <c r="B1158" s="76" t="s">
        <v>1345</v>
      </c>
    </row>
    <row r="1159" spans="1:2">
      <c r="A1159" s="76">
        <v>38205</v>
      </c>
      <c r="B1159" s="76" t="s">
        <v>1346</v>
      </c>
    </row>
    <row r="1160" spans="1:2">
      <c r="A1160" s="76">
        <v>38210</v>
      </c>
      <c r="B1160" s="76" t="s">
        <v>1347</v>
      </c>
    </row>
    <row r="1161" spans="1:2">
      <c r="A1161" s="76">
        <v>38213</v>
      </c>
      <c r="B1161" s="76" t="s">
        <v>1348</v>
      </c>
    </row>
    <row r="1162" spans="1:2">
      <c r="A1162" s="76">
        <v>38216</v>
      </c>
      <c r="B1162" s="76" t="s">
        <v>1349</v>
      </c>
    </row>
    <row r="1163" spans="1:2">
      <c r="A1163" s="76">
        <v>38217</v>
      </c>
      <c r="B1163" s="76" t="s">
        <v>1350</v>
      </c>
    </row>
    <row r="1164" spans="1:2">
      <c r="A1164" s="76">
        <v>38218</v>
      </c>
      <c r="B1164" s="76" t="s">
        <v>1351</v>
      </c>
    </row>
    <row r="1165" spans="1:2">
      <c r="A1165" s="76">
        <v>38219</v>
      </c>
      <c r="B1165" s="76" t="s">
        <v>1352</v>
      </c>
    </row>
    <row r="1166" spans="1:2">
      <c r="A1166" s="76">
        <v>38220</v>
      </c>
      <c r="B1166" s="76" t="s">
        <v>1353</v>
      </c>
    </row>
    <row r="1167" spans="1:2">
      <c r="A1167" s="76">
        <v>38227</v>
      </c>
      <c r="B1167" s="76" t="s">
        <v>1354</v>
      </c>
    </row>
    <row r="1168" spans="1:2">
      <c r="A1168" s="76">
        <v>38228</v>
      </c>
      <c r="B1168" s="76" t="s">
        <v>1355</v>
      </c>
    </row>
    <row r="1169" spans="1:2">
      <c r="A1169" s="76">
        <v>38236</v>
      </c>
      <c r="B1169" s="76" t="s">
        <v>1356</v>
      </c>
    </row>
    <row r="1170" spans="1:2">
      <c r="A1170" s="76">
        <v>38239</v>
      </c>
      <c r="B1170" s="76" t="s">
        <v>1357</v>
      </c>
    </row>
    <row r="1171" spans="1:2">
      <c r="A1171" s="76">
        <v>38266</v>
      </c>
      <c r="B1171" s="76" t="s">
        <v>1358</v>
      </c>
    </row>
    <row r="1172" spans="1:2">
      <c r="A1172" s="76">
        <v>38267</v>
      </c>
      <c r="B1172" s="76" t="s">
        <v>1359</v>
      </c>
    </row>
  </sheetData>
  <sortState ref="A1:B1172">
    <sortCondition ref="A1:A117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D20"/>
  <sheetViews>
    <sheetView topLeftCell="A13" workbookViewId="0"/>
  </sheetViews>
  <sheetFormatPr defaultRowHeight="15"/>
  <cols>
    <col min="1" max="1" width="13.7109375" style="76" customWidth="1"/>
    <col min="2" max="2" width="29.42578125" style="76" customWidth="1"/>
    <col min="3" max="3" width="27.85546875" style="76" customWidth="1"/>
    <col min="4" max="4" width="14.5703125" style="76" bestFit="1" customWidth="1"/>
    <col min="5" max="16384" width="9.140625" style="76"/>
  </cols>
  <sheetData>
    <row r="1" spans="1:4">
      <c r="A1" s="77" t="s">
        <v>1360</v>
      </c>
      <c r="B1" s="77" t="s">
        <v>1373</v>
      </c>
      <c r="C1" s="77" t="s">
        <v>1372</v>
      </c>
      <c r="D1" s="77" t="s">
        <v>1361</v>
      </c>
    </row>
    <row r="2" spans="1:4">
      <c r="A2" s="78"/>
      <c r="B2" s="78"/>
      <c r="C2" s="78"/>
      <c r="D2" s="78"/>
    </row>
    <row r="3" spans="1:4">
      <c r="A3" s="78"/>
      <c r="B3" s="78"/>
      <c r="C3" s="78"/>
      <c r="D3" s="78"/>
    </row>
    <row r="4" spans="1:4">
      <c r="A4" s="78"/>
      <c r="B4" s="78"/>
      <c r="C4" s="78"/>
      <c r="D4" s="78"/>
    </row>
    <row r="5" spans="1:4">
      <c r="A5" s="78"/>
      <c r="B5" s="78"/>
      <c r="C5" s="78"/>
      <c r="D5" s="78"/>
    </row>
    <row r="6" spans="1:4">
      <c r="A6" s="78"/>
      <c r="B6" s="78"/>
      <c r="C6" s="78"/>
      <c r="D6" s="78"/>
    </row>
    <row r="7" spans="1:4">
      <c r="A7" s="78"/>
      <c r="B7" s="78"/>
      <c r="C7" s="78"/>
      <c r="D7" s="78"/>
    </row>
    <row r="8" spans="1:4">
      <c r="A8" s="78"/>
      <c r="B8" s="78"/>
      <c r="C8" s="78"/>
      <c r="D8" s="78"/>
    </row>
    <row r="9" spans="1:4">
      <c r="A9" s="78"/>
      <c r="B9" s="78"/>
      <c r="C9" s="78"/>
      <c r="D9" s="78"/>
    </row>
    <row r="10" spans="1:4">
      <c r="A10" s="78"/>
      <c r="B10" s="78"/>
      <c r="C10" s="78"/>
      <c r="D10" s="78"/>
    </row>
    <row r="11" spans="1:4">
      <c r="A11" s="78"/>
      <c r="B11" s="78"/>
      <c r="C11" s="78"/>
      <c r="D11" s="78"/>
    </row>
    <row r="12" spans="1:4">
      <c r="A12" s="78"/>
      <c r="B12" s="78"/>
      <c r="C12" s="78"/>
      <c r="D12" s="78"/>
    </row>
    <row r="13" spans="1:4">
      <c r="A13" s="78"/>
      <c r="B13" s="78"/>
      <c r="C13" s="78"/>
      <c r="D13" s="78"/>
    </row>
    <row r="14" spans="1:4">
      <c r="A14" s="78"/>
      <c r="B14" s="78"/>
      <c r="C14" s="78"/>
      <c r="D14" s="78"/>
    </row>
    <row r="15" spans="1:4">
      <c r="A15" s="78"/>
      <c r="B15" s="78"/>
      <c r="C15" s="78"/>
      <c r="D15" s="78"/>
    </row>
    <row r="16" spans="1:4">
      <c r="A16" s="78"/>
      <c r="B16" s="78"/>
      <c r="C16" s="78"/>
      <c r="D16" s="78"/>
    </row>
    <row r="17" spans="1:4">
      <c r="A17" s="78"/>
      <c r="B17" s="78"/>
      <c r="C17" s="78"/>
      <c r="D17" s="78"/>
    </row>
    <row r="18" spans="1:4">
      <c r="A18" s="78"/>
      <c r="B18" s="78"/>
      <c r="C18" s="78"/>
      <c r="D18" s="78"/>
    </row>
    <row r="19" spans="1:4">
      <c r="A19" s="78"/>
      <c r="B19" s="78"/>
      <c r="C19" s="78"/>
      <c r="D19" s="78"/>
    </row>
    <row r="20" spans="1:4">
      <c r="A20" s="78"/>
      <c r="B20" s="78"/>
      <c r="C20" s="78"/>
      <c r="D20" s="78"/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D20"/>
  <sheetViews>
    <sheetView workbookViewId="0">
      <selection activeCell="H23" sqref="H23"/>
    </sheetView>
  </sheetViews>
  <sheetFormatPr defaultRowHeight="15"/>
  <cols>
    <col min="1" max="1" width="13.7109375" style="76" customWidth="1"/>
    <col min="2" max="2" width="28.42578125" style="76" customWidth="1"/>
    <col min="3" max="3" width="35.5703125" style="76" customWidth="1"/>
    <col min="4" max="4" width="20.85546875" style="76" customWidth="1"/>
    <col min="5" max="16384" width="9.140625" style="76"/>
  </cols>
  <sheetData>
    <row r="1" spans="1:4">
      <c r="A1" s="77" t="s">
        <v>1360</v>
      </c>
      <c r="B1" s="77" t="s">
        <v>1373</v>
      </c>
      <c r="C1" s="77" t="s">
        <v>1372</v>
      </c>
      <c r="D1" s="77" t="s">
        <v>1361</v>
      </c>
    </row>
    <row r="2" spans="1:4">
      <c r="A2" s="78">
        <v>25270</v>
      </c>
      <c r="B2" s="78" t="str">
        <f>LOOKUP(A2,PTTBrojevi!$A$1:$A$1172,PTTBrojevi!$B$1:$B$1172)</f>
        <v>Bezdan</v>
      </c>
      <c r="C2" s="78" t="str">
        <f>VLOOKUP(A2,PTTBrojevi!$A$1:$B$1172,2,FALSE)</f>
        <v>Bezdan</v>
      </c>
      <c r="D2" s="78" t="str">
        <f>IF(ISERROR(C2),"Neispravan unos","Ispravan unos")</f>
        <v>Ispravan unos</v>
      </c>
    </row>
    <row r="3" spans="1:4">
      <c r="A3" s="78">
        <v>23300</v>
      </c>
      <c r="B3" s="78" t="str">
        <f>LOOKUP(A3,PTTBrojevi!$A$1:$A$1172,PTTBrojevi!$B$1:$B$1172)</f>
        <v>Kikinda</v>
      </c>
      <c r="C3" s="78" t="str">
        <f>VLOOKUP(A3,PTTBrojevi!$A$1:$B$1172,2,FALSE)</f>
        <v>Kikinda</v>
      </c>
      <c r="D3" s="78" t="str">
        <f t="shared" ref="D3:D20" si="0">IF(ISERROR(C3),"Neispravan unos","Ispravan unos")</f>
        <v>Ispravan unos</v>
      </c>
    </row>
    <row r="4" spans="1:4">
      <c r="A4" s="78">
        <v>11000</v>
      </c>
      <c r="B4" s="78" t="str">
        <f>LOOKUP(A4,PTTBrojevi!$A$1:$A$1172,PTTBrojevi!$B$1:$B$1172)</f>
        <v>Beograd</v>
      </c>
      <c r="C4" s="78" t="str">
        <f>VLOOKUP(A4,PTTBrojevi!$A$1:$B$1172,2,FALSE)</f>
        <v>Beograd</v>
      </c>
      <c r="D4" s="78" t="str">
        <f t="shared" si="0"/>
        <v>Ispravan unos</v>
      </c>
    </row>
    <row r="5" spans="1:4">
      <c r="A5" s="78">
        <v>11003</v>
      </c>
      <c r="B5" s="118" t="str">
        <f>LOOKUP(A5,PTTBrojevi!$A$1:$A$1172,PTTBrojevi!$B$1:$B$1172)</f>
        <v>Beograd</v>
      </c>
      <c r="C5" s="118" t="e">
        <f>VLOOKUP(A5,PTTBrojevi!$A$1:$B$1172,2,FALSE)</f>
        <v>#N/A</v>
      </c>
      <c r="D5" s="78" t="str">
        <f t="shared" si="0"/>
        <v>Neispravan unos</v>
      </c>
    </row>
    <row r="6" spans="1:4">
      <c r="A6" s="78">
        <v>11010</v>
      </c>
      <c r="B6" s="78" t="str">
        <f>LOOKUP(A6,PTTBrojevi!$A$1:$A$1172,PTTBrojevi!$B$1:$B$1172)</f>
        <v>Beograd Vozdovac</v>
      </c>
      <c r="C6" s="78" t="str">
        <f>VLOOKUP(A6,PTTBrojevi!$A$1:$B$1172,2,FALSE)</f>
        <v>Beograd Vozdovac</v>
      </c>
      <c r="D6" s="78" t="str">
        <f t="shared" si="0"/>
        <v>Ispravan unos</v>
      </c>
    </row>
    <row r="7" spans="1:4">
      <c r="A7" s="78">
        <v>24001</v>
      </c>
      <c r="B7" s="118" t="str">
        <f>LOOKUP(A7,PTTBrojevi!$A$1:$A$1172,PTTBrojevi!$B$1:$B$1172)</f>
        <v>Subotica</v>
      </c>
      <c r="C7" s="118" t="e">
        <f>VLOOKUP(A7,PTTBrojevi!$A$1:$B$1172,2,FALSE)</f>
        <v>#N/A</v>
      </c>
      <c r="D7" s="78" t="str">
        <f t="shared" si="0"/>
        <v>Neispravan unos</v>
      </c>
    </row>
    <row r="8" spans="1:4">
      <c r="A8" s="78">
        <v>24000</v>
      </c>
      <c r="B8" s="78" t="str">
        <f>LOOKUP(A8,PTTBrojevi!$A$1:$A$1172,PTTBrojevi!$B$1:$B$1172)</f>
        <v>Subotica</v>
      </c>
      <c r="C8" s="78" t="str">
        <f>VLOOKUP(A8,PTTBrojevi!$A$1:$B$1172,2,FALSE)</f>
        <v>Subotica</v>
      </c>
      <c r="D8" s="78" t="str">
        <f t="shared" si="0"/>
        <v>Ispravan unos</v>
      </c>
    </row>
    <row r="9" spans="1:4">
      <c r="A9" s="78">
        <v>35250</v>
      </c>
      <c r="B9" s="78" t="str">
        <f>LOOKUP(A9,PTTBrojevi!$A$1:$A$1172,PTTBrojevi!$B$1:$B$1172)</f>
        <v>Paraćin</v>
      </c>
      <c r="C9" s="78" t="str">
        <f>VLOOKUP(A9,PTTBrojevi!$A$1:$B$1172,2,FALSE)</f>
        <v>Paraćin</v>
      </c>
      <c r="D9" s="78" t="str">
        <f t="shared" si="0"/>
        <v>Ispravan unos</v>
      </c>
    </row>
    <row r="10" spans="1:4">
      <c r="A10" s="78">
        <v>35257</v>
      </c>
      <c r="B10" s="78" t="str">
        <f>LOOKUP(A10,PTTBrojevi!$A$1:$A$1172,PTTBrojevi!$B$1:$B$1172)</f>
        <v>Drenovac</v>
      </c>
      <c r="C10" s="78" t="str">
        <f>VLOOKUP(A10,PTTBrojevi!$A$1:$B$1172,2,FALSE)</f>
        <v>Drenovac</v>
      </c>
      <c r="D10" s="78" t="str">
        <f t="shared" si="0"/>
        <v>Ispravan unos</v>
      </c>
    </row>
    <row r="11" spans="1:4">
      <c r="A11" s="78">
        <v>37000</v>
      </c>
      <c r="B11" s="78" t="str">
        <f>LOOKUP(A11,PTTBrojevi!$A$1:$A$1172,PTTBrojevi!$B$1:$B$1172)</f>
        <v>Kruševac</v>
      </c>
      <c r="C11" s="78" t="str">
        <f>VLOOKUP(A11,PTTBrojevi!$A$1:$B$1172,2,FALSE)</f>
        <v>Kruševac</v>
      </c>
      <c r="D11" s="78" t="str">
        <f t="shared" si="0"/>
        <v>Ispravan unos</v>
      </c>
    </row>
    <row r="12" spans="1:4">
      <c r="A12" s="78">
        <v>18000</v>
      </c>
      <c r="B12" s="78" t="str">
        <f>LOOKUP(A12,PTTBrojevi!$A$1:$A$1172,PTTBrojevi!$B$1:$B$1172)</f>
        <v>Niš</v>
      </c>
      <c r="C12" s="78" t="str">
        <f>VLOOKUP(A12,PTTBrojevi!$A$1:$B$1172,2,FALSE)</f>
        <v>Niš</v>
      </c>
      <c r="D12" s="78" t="str">
        <f t="shared" si="0"/>
        <v>Ispravan unos</v>
      </c>
    </row>
    <row r="13" spans="1:4">
      <c r="A13" s="78">
        <v>18010</v>
      </c>
      <c r="B13" s="118" t="str">
        <f>LOOKUP(A13,PTTBrojevi!$A$1:$A$1172,PTTBrojevi!$B$1:$B$1172)</f>
        <v>Niš</v>
      </c>
      <c r="C13" s="118" t="e">
        <f>VLOOKUP(A13,PTTBrojevi!$A$1:$B$1172,2,FALSE)</f>
        <v>#N/A</v>
      </c>
      <c r="D13" s="78" t="str">
        <f t="shared" si="0"/>
        <v>Neispravan unos</v>
      </c>
    </row>
    <row r="14" spans="1:4">
      <c r="A14" s="78">
        <v>23327</v>
      </c>
      <c r="B14" s="78" t="str">
        <f>LOOKUP(A14,PTTBrojevi!$A$1:$A$1172,PTTBrojevi!$B$1:$B$1172)</f>
        <v>Jazovo</v>
      </c>
      <c r="C14" s="78" t="str">
        <f>VLOOKUP(A14,PTTBrojevi!$A$1:$B$1172,2,FALSE)</f>
        <v>Jazovo</v>
      </c>
      <c r="D14" s="78" t="str">
        <f t="shared" si="0"/>
        <v>Ispravan unos</v>
      </c>
    </row>
    <row r="15" spans="1:4">
      <c r="A15" s="78">
        <v>23328</v>
      </c>
      <c r="B15" s="78" t="str">
        <f>LOOKUP(A15,PTTBrojevi!$A$1:$A$1172,PTTBrojevi!$B$1:$B$1172)</f>
        <v>Crna Bara</v>
      </c>
      <c r="C15" s="78" t="str">
        <f>VLOOKUP(A15,PTTBrojevi!$A$1:$B$1172,2,FALSE)</f>
        <v>Crna Bara</v>
      </c>
      <c r="D15" s="78" t="str">
        <f t="shared" si="0"/>
        <v>Ispravan unos</v>
      </c>
    </row>
    <row r="16" spans="1:4">
      <c r="A16" s="78">
        <v>23329</v>
      </c>
      <c r="B16" s="78" t="str">
        <f>LOOKUP(A16,PTTBrojevi!$A$1:$A$1172,PTTBrojevi!$B$1:$B$1172)</f>
        <v>Vrbica</v>
      </c>
      <c r="C16" s="78" t="str">
        <f>VLOOKUP(A16,PTTBrojevi!$A$1:$B$1172,2,FALSE)</f>
        <v>Vrbica</v>
      </c>
      <c r="D16" s="78" t="str">
        <f t="shared" si="0"/>
        <v>Ispravan unos</v>
      </c>
    </row>
    <row r="17" spans="1:4">
      <c r="A17" s="78">
        <v>24407</v>
      </c>
      <c r="B17" s="78" t="str">
        <f>LOOKUP(A17,PTTBrojevi!$A$1:$A$1172,PTTBrojevi!$B$1:$B$1172)</f>
        <v>Kevi</v>
      </c>
      <c r="C17" s="78" t="str">
        <f>VLOOKUP(A17,PTTBrojevi!$A$1:$B$1172,2,FALSE)</f>
        <v>Kevi</v>
      </c>
      <c r="D17" s="78" t="str">
        <f t="shared" si="0"/>
        <v>Ispravan unos</v>
      </c>
    </row>
    <row r="18" spans="1:4">
      <c r="A18" s="78">
        <v>24408</v>
      </c>
      <c r="B18" s="78" t="str">
        <f>LOOKUP(A18,PTTBrojevi!$A$1:$A$1172,PTTBrojevi!$B$1:$B$1172)</f>
        <v>Bogaras</v>
      </c>
      <c r="C18" s="78" t="str">
        <f>VLOOKUP(A18,PTTBrojevi!$A$1:$B$1172,2,FALSE)</f>
        <v>Bogaras</v>
      </c>
      <c r="D18" s="78" t="str">
        <f t="shared" si="0"/>
        <v>Ispravan unos</v>
      </c>
    </row>
    <row r="19" spans="1:4">
      <c r="A19" s="78">
        <v>24410</v>
      </c>
      <c r="B19" s="78" t="str">
        <f>LOOKUP(A19,PTTBrojevi!$A$1:$A$1172,PTTBrojevi!$B$1:$B$1172)</f>
        <v>Horgoš</v>
      </c>
      <c r="C19" s="78" t="str">
        <f>VLOOKUP(A19,PTTBrojevi!$A$1:$B$1172,2,FALSE)</f>
        <v>Horgoš</v>
      </c>
      <c r="D19" s="78" t="str">
        <f t="shared" si="0"/>
        <v>Ispravan unos</v>
      </c>
    </row>
    <row r="20" spans="1:4">
      <c r="A20" s="78">
        <v>24400</v>
      </c>
      <c r="B20" s="78" t="str">
        <f>LOOKUP(A20,PTTBrojevi!$A$1:$A$1172,PTTBrojevi!$B$1:$B$1172)</f>
        <v>Senta</v>
      </c>
      <c r="C20" s="78" t="str">
        <f>VLOOKUP(A20,PTTBrojevi!$A$1:$B$1172,2,FALSE)</f>
        <v>Senta</v>
      </c>
      <c r="D20" s="78" t="str">
        <f t="shared" si="0"/>
        <v>Ispravan unos</v>
      </c>
    </row>
  </sheetData>
  <dataValidations count="1">
    <dataValidation type="whole" allowBlank="1" showInputMessage="1" showErrorMessage="1" errorTitle="Greška" error="Pogrešan unos. Broj treba da bude u opsegu od 11000 do 38267." sqref="A2:A20">
      <formula1>11000</formula1>
      <formula2>38267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D118"/>
  <sheetViews>
    <sheetView workbookViewId="0">
      <selection activeCell="B16" sqref="B16"/>
    </sheetView>
  </sheetViews>
  <sheetFormatPr defaultRowHeight="12.75"/>
  <cols>
    <col min="1" max="1" width="12.5703125" style="3" customWidth="1"/>
    <col min="2" max="2" width="34.28515625" style="3" customWidth="1"/>
    <col min="3" max="3" width="12.140625" style="4" customWidth="1"/>
    <col min="4" max="4" width="13.5703125" style="4" customWidth="1"/>
    <col min="5" max="16384" width="9.140625" style="3"/>
  </cols>
  <sheetData>
    <row r="1" spans="1:4" ht="21.75" customHeight="1">
      <c r="A1" s="88" t="s">
        <v>188</v>
      </c>
      <c r="B1" s="88"/>
      <c r="C1" s="88"/>
      <c r="D1" s="88"/>
    </row>
    <row r="3" spans="1:4" ht="19.5" customHeight="1">
      <c r="A3" s="36" t="s">
        <v>185</v>
      </c>
      <c r="B3" s="36" t="s">
        <v>166</v>
      </c>
      <c r="C3" s="37" t="s">
        <v>186</v>
      </c>
      <c r="D3" s="37" t="s">
        <v>187</v>
      </c>
    </row>
    <row r="4" spans="1:4">
      <c r="A4" s="34">
        <v>587</v>
      </c>
      <c r="B4" s="34" t="s">
        <v>129</v>
      </c>
      <c r="C4" s="35">
        <v>7460</v>
      </c>
      <c r="D4" s="38"/>
    </row>
    <row r="5" spans="1:4">
      <c r="A5" s="34">
        <v>288</v>
      </c>
      <c r="B5" s="34" t="s">
        <v>90</v>
      </c>
      <c r="C5" s="35">
        <v>11090</v>
      </c>
      <c r="D5" s="38"/>
    </row>
    <row r="6" spans="1:4">
      <c r="A6" s="34">
        <v>588</v>
      </c>
      <c r="B6" s="34" t="s">
        <v>130</v>
      </c>
      <c r="C6" s="35">
        <v>6995</v>
      </c>
      <c r="D6" s="38"/>
    </row>
    <row r="7" spans="1:4">
      <c r="A7" s="34">
        <v>475</v>
      </c>
      <c r="B7" s="34" t="s">
        <v>102</v>
      </c>
      <c r="C7" s="35">
        <v>5150</v>
      </c>
      <c r="D7" s="38"/>
    </row>
    <row r="8" spans="1:4">
      <c r="A8" s="34">
        <v>51</v>
      </c>
      <c r="B8" s="34" t="s">
        <v>85</v>
      </c>
      <c r="C8" s="35">
        <v>3070</v>
      </c>
      <c r="D8" s="38"/>
    </row>
    <row r="9" spans="1:4">
      <c r="A9" s="34">
        <v>25</v>
      </c>
      <c r="B9" s="34" t="s">
        <v>72</v>
      </c>
      <c r="C9" s="35">
        <v>3390</v>
      </c>
      <c r="D9" s="38"/>
    </row>
    <row r="10" spans="1:4">
      <c r="A10" s="34">
        <v>26</v>
      </c>
      <c r="B10" s="34" t="s">
        <v>73</v>
      </c>
      <c r="C10" s="35">
        <v>3970</v>
      </c>
      <c r="D10" s="38"/>
    </row>
    <row r="11" spans="1:4">
      <c r="A11" s="34">
        <v>472</v>
      </c>
      <c r="B11" s="34" t="s">
        <v>101</v>
      </c>
      <c r="C11" s="35">
        <v>2850</v>
      </c>
      <c r="D11" s="38"/>
    </row>
    <row r="12" spans="1:4">
      <c r="A12" s="34">
        <v>605</v>
      </c>
      <c r="B12" s="34" t="s">
        <v>147</v>
      </c>
      <c r="C12" s="35">
        <v>12860</v>
      </c>
      <c r="D12" s="38"/>
    </row>
    <row r="13" spans="1:4">
      <c r="A13" s="34">
        <v>359</v>
      </c>
      <c r="B13" s="34" t="s">
        <v>98</v>
      </c>
      <c r="C13" s="35">
        <v>6770</v>
      </c>
      <c r="D13" s="38"/>
    </row>
    <row r="14" spans="1:4">
      <c r="A14" s="34">
        <v>353</v>
      </c>
      <c r="B14" s="34" t="s">
        <v>97</v>
      </c>
      <c r="C14" s="35">
        <v>11120</v>
      </c>
      <c r="D14" s="38"/>
    </row>
    <row r="15" spans="1:4">
      <c r="A15" s="34">
        <v>563</v>
      </c>
      <c r="B15" s="34" t="s">
        <v>111</v>
      </c>
      <c r="C15" s="35">
        <v>17120</v>
      </c>
      <c r="D15" s="38"/>
    </row>
    <row r="16" spans="1:4">
      <c r="A16" s="34">
        <v>565</v>
      </c>
      <c r="B16" s="34" t="s">
        <v>113</v>
      </c>
      <c r="C16" s="35">
        <v>6590</v>
      </c>
      <c r="D16" s="38"/>
    </row>
    <row r="17" spans="1:4">
      <c r="A17" s="34">
        <v>564</v>
      </c>
      <c r="B17" s="34" t="s">
        <v>112</v>
      </c>
      <c r="C17" s="35">
        <v>10630</v>
      </c>
      <c r="D17" s="38"/>
    </row>
    <row r="18" spans="1:4">
      <c r="A18" s="34">
        <v>566</v>
      </c>
      <c r="B18" s="34" t="s">
        <v>114</v>
      </c>
      <c r="C18" s="35">
        <v>14995</v>
      </c>
      <c r="D18" s="38"/>
    </row>
    <row r="19" spans="1:4">
      <c r="A19" s="34">
        <v>569</v>
      </c>
      <c r="B19" s="34" t="s">
        <v>117</v>
      </c>
      <c r="C19" s="35">
        <v>6295</v>
      </c>
      <c r="D19" s="38"/>
    </row>
    <row r="20" spans="1:4">
      <c r="A20" s="34">
        <v>570</v>
      </c>
      <c r="B20" s="34" t="s">
        <v>118</v>
      </c>
      <c r="C20" s="35">
        <v>9400</v>
      </c>
      <c r="D20" s="38"/>
    </row>
    <row r="21" spans="1:4">
      <c r="A21" s="34">
        <v>69</v>
      </c>
      <c r="B21" s="34" t="s">
        <v>87</v>
      </c>
      <c r="C21" s="35">
        <v>14490</v>
      </c>
      <c r="D21" s="38"/>
    </row>
    <row r="22" spans="1:4">
      <c r="A22" s="34">
        <v>68</v>
      </c>
      <c r="B22" s="34" t="s">
        <v>86</v>
      </c>
      <c r="C22" s="35">
        <v>12590</v>
      </c>
      <c r="D22" s="38"/>
    </row>
    <row r="23" spans="1:4">
      <c r="A23" s="34">
        <v>583</v>
      </c>
      <c r="B23" s="34" t="s">
        <v>127</v>
      </c>
      <c r="C23" s="35">
        <v>18950</v>
      </c>
      <c r="D23" s="38"/>
    </row>
    <row r="24" spans="1:4">
      <c r="A24" s="34">
        <v>519</v>
      </c>
      <c r="B24" s="34" t="s">
        <v>104</v>
      </c>
      <c r="C24" s="35">
        <v>10990</v>
      </c>
      <c r="D24" s="38"/>
    </row>
    <row r="25" spans="1:4">
      <c r="A25" s="34">
        <v>520</v>
      </c>
      <c r="B25" s="34" t="s">
        <v>105</v>
      </c>
      <c r="C25" s="35">
        <v>18050</v>
      </c>
      <c r="D25" s="38"/>
    </row>
    <row r="26" spans="1:4">
      <c r="A26" s="34">
        <v>521</v>
      </c>
      <c r="B26" s="34" t="s">
        <v>3</v>
      </c>
      <c r="C26" s="35">
        <v>18050</v>
      </c>
      <c r="D26" s="38"/>
    </row>
    <row r="27" spans="1:4">
      <c r="A27" s="34">
        <v>610</v>
      </c>
      <c r="B27" s="34" t="s">
        <v>148</v>
      </c>
      <c r="C27" s="35">
        <v>3790</v>
      </c>
      <c r="D27" s="38"/>
    </row>
    <row r="28" spans="1:4">
      <c r="A28" s="34">
        <v>522</v>
      </c>
      <c r="B28" s="34" t="s">
        <v>106</v>
      </c>
      <c r="C28" s="35">
        <v>3790</v>
      </c>
      <c r="D28" s="38"/>
    </row>
    <row r="29" spans="1:4">
      <c r="A29" s="34">
        <v>41</v>
      </c>
      <c r="B29" s="34" t="s">
        <v>82</v>
      </c>
      <c r="C29" s="35">
        <v>8250</v>
      </c>
      <c r="D29" s="38"/>
    </row>
    <row r="30" spans="1:4">
      <c r="A30" s="34">
        <v>336</v>
      </c>
      <c r="B30" s="34" t="s">
        <v>95</v>
      </c>
      <c r="C30" s="35">
        <v>5390</v>
      </c>
      <c r="D30" s="38"/>
    </row>
    <row r="31" spans="1:4">
      <c r="A31" s="34">
        <v>337</v>
      </c>
      <c r="B31" s="34" t="s">
        <v>96</v>
      </c>
      <c r="C31" s="35">
        <v>5190</v>
      </c>
      <c r="D31" s="38"/>
    </row>
    <row r="32" spans="1:4">
      <c r="A32" s="34">
        <v>589</v>
      </c>
      <c r="B32" s="34" t="s">
        <v>131</v>
      </c>
      <c r="C32" s="35">
        <v>4830</v>
      </c>
      <c r="D32" s="38"/>
    </row>
    <row r="33" spans="1:4">
      <c r="A33" s="34">
        <v>622</v>
      </c>
      <c r="B33" s="34" t="s">
        <v>4</v>
      </c>
      <c r="C33" s="35">
        <v>5045</v>
      </c>
      <c r="D33" s="38"/>
    </row>
    <row r="34" spans="1:4">
      <c r="A34" s="34">
        <v>616</v>
      </c>
      <c r="B34" s="34" t="s">
        <v>5</v>
      </c>
      <c r="C34" s="35">
        <v>10995</v>
      </c>
      <c r="D34" s="38"/>
    </row>
    <row r="35" spans="1:4">
      <c r="A35" s="34">
        <v>617</v>
      </c>
      <c r="B35" s="34" t="s">
        <v>154</v>
      </c>
      <c r="C35" s="35">
        <v>3100</v>
      </c>
      <c r="D35" s="38"/>
    </row>
    <row r="36" spans="1:4">
      <c r="A36" s="34">
        <v>618</v>
      </c>
      <c r="B36" s="34" t="s">
        <v>155</v>
      </c>
      <c r="C36" s="35">
        <v>4590</v>
      </c>
      <c r="D36" s="38"/>
    </row>
    <row r="37" spans="1:4">
      <c r="A37" s="34">
        <v>619</v>
      </c>
      <c r="B37" s="34" t="s">
        <v>156</v>
      </c>
      <c r="C37" s="35">
        <v>6550</v>
      </c>
      <c r="D37" s="38"/>
    </row>
    <row r="38" spans="1:4">
      <c r="A38" s="34">
        <v>620</v>
      </c>
      <c r="B38" s="34" t="s">
        <v>6</v>
      </c>
      <c r="C38" s="35">
        <v>3790</v>
      </c>
      <c r="D38" s="38"/>
    </row>
    <row r="39" spans="1:4">
      <c r="A39" s="34">
        <v>621</v>
      </c>
      <c r="B39" s="34" t="s">
        <v>7</v>
      </c>
      <c r="C39" s="35">
        <v>4250</v>
      </c>
      <c r="D39" s="38"/>
    </row>
    <row r="40" spans="1:4">
      <c r="A40" s="34">
        <v>623</v>
      </c>
      <c r="B40" s="34" t="s">
        <v>157</v>
      </c>
      <c r="C40" s="35">
        <v>4940</v>
      </c>
      <c r="D40" s="38"/>
    </row>
    <row r="41" spans="1:4">
      <c r="A41" s="34">
        <v>577</v>
      </c>
      <c r="B41" s="34" t="s">
        <v>8</v>
      </c>
      <c r="C41" s="35">
        <v>8270</v>
      </c>
      <c r="D41" s="38"/>
    </row>
    <row r="42" spans="1:4">
      <c r="A42" s="34">
        <v>426</v>
      </c>
      <c r="B42" s="34" t="s">
        <v>99</v>
      </c>
      <c r="C42" s="35">
        <v>12370</v>
      </c>
      <c r="D42" s="38"/>
    </row>
    <row r="43" spans="1:4">
      <c r="A43" s="34">
        <v>190</v>
      </c>
      <c r="B43" s="34" t="s">
        <v>88</v>
      </c>
      <c r="C43" s="35">
        <v>8950</v>
      </c>
      <c r="D43" s="38"/>
    </row>
    <row r="44" spans="1:4">
      <c r="A44" s="34">
        <v>427</v>
      </c>
      <c r="B44" s="34" t="s">
        <v>100</v>
      </c>
      <c r="C44" s="35">
        <v>5280</v>
      </c>
      <c r="D44" s="38"/>
    </row>
    <row r="45" spans="1:4">
      <c r="A45" s="34">
        <v>590</v>
      </c>
      <c r="B45" s="34" t="s">
        <v>132</v>
      </c>
      <c r="C45" s="35">
        <v>4050</v>
      </c>
      <c r="D45" s="38"/>
    </row>
    <row r="46" spans="1:4">
      <c r="A46" s="34">
        <v>591</v>
      </c>
      <c r="B46" s="34" t="s">
        <v>133</v>
      </c>
      <c r="C46" s="35">
        <v>4995</v>
      </c>
      <c r="D46" s="38"/>
    </row>
    <row r="47" spans="1:4">
      <c r="A47" s="34">
        <v>592</v>
      </c>
      <c r="B47" s="34" t="s">
        <v>134</v>
      </c>
      <c r="C47" s="35">
        <v>5950</v>
      </c>
      <c r="D47" s="38"/>
    </row>
    <row r="48" spans="1:4">
      <c r="A48" s="34">
        <v>593</v>
      </c>
      <c r="B48" s="34" t="s">
        <v>135</v>
      </c>
      <c r="C48" s="35">
        <v>5140</v>
      </c>
      <c r="D48" s="38"/>
    </row>
    <row r="49" spans="1:4">
      <c r="A49" s="34">
        <v>476</v>
      </c>
      <c r="B49" s="34" t="s">
        <v>103</v>
      </c>
      <c r="C49" s="35">
        <v>18750</v>
      </c>
      <c r="D49" s="38"/>
    </row>
    <row r="50" spans="1:4">
      <c r="A50" s="34">
        <v>473</v>
      </c>
      <c r="B50" s="34" t="s">
        <v>13</v>
      </c>
      <c r="C50" s="35">
        <v>21990</v>
      </c>
      <c r="D50" s="38"/>
    </row>
    <row r="51" spans="1:4">
      <c r="A51" s="34">
        <v>572</v>
      </c>
      <c r="B51" s="34" t="s">
        <v>14</v>
      </c>
      <c r="C51" s="35">
        <v>3790</v>
      </c>
      <c r="D51" s="38"/>
    </row>
    <row r="52" spans="1:4">
      <c r="A52" s="34">
        <v>571</v>
      </c>
      <c r="B52" s="34" t="s">
        <v>15</v>
      </c>
      <c r="C52" s="35">
        <v>6790</v>
      </c>
      <c r="D52" s="38"/>
    </row>
    <row r="53" spans="1:4">
      <c r="A53" s="34">
        <v>573</v>
      </c>
      <c r="B53" s="34" t="s">
        <v>16</v>
      </c>
      <c r="C53" s="35">
        <v>3790</v>
      </c>
      <c r="D53" s="38"/>
    </row>
    <row r="54" spans="1:4">
      <c r="A54" s="34">
        <v>287</v>
      </c>
      <c r="B54" s="34" t="s">
        <v>89</v>
      </c>
      <c r="C54" s="35">
        <v>7830</v>
      </c>
      <c r="D54" s="38"/>
    </row>
    <row r="55" spans="1:4">
      <c r="A55" s="34">
        <v>31</v>
      </c>
      <c r="B55" s="34" t="s">
        <v>77</v>
      </c>
      <c r="C55" s="35">
        <v>24550</v>
      </c>
      <c r="D55" s="38"/>
    </row>
    <row r="56" spans="1:4">
      <c r="A56" s="34">
        <v>30</v>
      </c>
      <c r="B56" s="34" t="s">
        <v>76</v>
      </c>
      <c r="C56" s="35">
        <v>28570</v>
      </c>
      <c r="D56" s="38"/>
    </row>
    <row r="57" spans="1:4">
      <c r="A57" s="34">
        <v>32</v>
      </c>
      <c r="B57" s="34" t="s">
        <v>78</v>
      </c>
      <c r="C57" s="35">
        <v>29520</v>
      </c>
      <c r="D57" s="38"/>
    </row>
    <row r="58" spans="1:4">
      <c r="A58" s="34">
        <v>33</v>
      </c>
      <c r="B58" s="34" t="s">
        <v>79</v>
      </c>
      <c r="C58" s="35">
        <v>24480</v>
      </c>
      <c r="D58" s="38"/>
    </row>
    <row r="59" spans="1:4">
      <c r="A59" s="34">
        <v>45</v>
      </c>
      <c r="B59" s="34" t="s">
        <v>83</v>
      </c>
      <c r="C59" s="35">
        <v>7210</v>
      </c>
      <c r="D59" s="38"/>
    </row>
    <row r="60" spans="1:4">
      <c r="A60" s="34">
        <v>46</v>
      </c>
      <c r="B60" s="34" t="s">
        <v>84</v>
      </c>
      <c r="C60" s="35">
        <v>11090</v>
      </c>
      <c r="D60" s="38"/>
    </row>
    <row r="61" spans="1:4">
      <c r="A61" s="34">
        <v>326</v>
      </c>
      <c r="B61" s="34" t="s">
        <v>94</v>
      </c>
      <c r="C61" s="35">
        <v>15150</v>
      </c>
      <c r="D61" s="38"/>
    </row>
    <row r="62" spans="1:4">
      <c r="A62" s="34">
        <v>601</v>
      </c>
      <c r="B62" s="34" t="s">
        <v>143</v>
      </c>
      <c r="C62" s="35">
        <v>4540</v>
      </c>
      <c r="D62" s="38"/>
    </row>
    <row r="63" spans="1:4">
      <c r="A63" s="34">
        <v>540</v>
      </c>
      <c r="B63" s="34" t="s">
        <v>110</v>
      </c>
      <c r="C63" s="35">
        <v>6870</v>
      </c>
      <c r="D63" s="38"/>
    </row>
    <row r="64" spans="1:4">
      <c r="A64" s="34">
        <v>296</v>
      </c>
      <c r="B64" s="34" t="s">
        <v>91</v>
      </c>
      <c r="C64" s="35">
        <v>3065</v>
      </c>
      <c r="D64" s="38"/>
    </row>
    <row r="65" spans="1:4">
      <c r="A65" s="34">
        <v>595</v>
      </c>
      <c r="B65" s="34" t="s">
        <v>137</v>
      </c>
      <c r="C65" s="35">
        <v>5140</v>
      </c>
      <c r="D65" s="38"/>
    </row>
    <row r="66" spans="1:4">
      <c r="A66" s="34">
        <v>594</v>
      </c>
      <c r="B66" s="34" t="s">
        <v>136</v>
      </c>
      <c r="C66" s="35">
        <v>3470</v>
      </c>
      <c r="D66" s="38"/>
    </row>
    <row r="67" spans="1:4">
      <c r="A67" s="34">
        <v>596</v>
      </c>
      <c r="B67" s="34" t="s">
        <v>138</v>
      </c>
      <c r="C67" s="35">
        <v>4380</v>
      </c>
      <c r="D67" s="38"/>
    </row>
    <row r="68" spans="1:4">
      <c r="A68" s="34">
        <v>602</v>
      </c>
      <c r="B68" s="34" t="s">
        <v>144</v>
      </c>
      <c r="C68" s="35">
        <v>5350</v>
      </c>
      <c r="D68" s="38"/>
    </row>
    <row r="69" spans="1:4">
      <c r="A69" s="34">
        <v>624</v>
      </c>
      <c r="B69" s="34" t="s">
        <v>158</v>
      </c>
      <c r="C69" s="35">
        <v>3620</v>
      </c>
      <c r="D69" s="38"/>
    </row>
    <row r="70" spans="1:4">
      <c r="A70" s="34">
        <v>597</v>
      </c>
      <c r="B70" s="34" t="s">
        <v>139</v>
      </c>
      <c r="C70" s="35">
        <v>7030</v>
      </c>
      <c r="D70" s="38"/>
    </row>
    <row r="71" spans="1:4">
      <c r="A71" s="34">
        <v>598</v>
      </c>
      <c r="B71" s="34" t="s">
        <v>140</v>
      </c>
      <c r="C71" s="35">
        <v>2220</v>
      </c>
      <c r="D71" s="38"/>
    </row>
    <row r="72" spans="1:4">
      <c r="A72" s="34">
        <v>599</v>
      </c>
      <c r="B72" s="34" t="s">
        <v>141</v>
      </c>
      <c r="C72" s="35">
        <v>3150</v>
      </c>
      <c r="D72" s="38"/>
    </row>
    <row r="73" spans="1:4">
      <c r="A73" s="34">
        <v>603</v>
      </c>
      <c r="B73" s="34" t="s">
        <v>145</v>
      </c>
      <c r="C73" s="35">
        <v>4700</v>
      </c>
      <c r="D73" s="38"/>
    </row>
    <row r="74" spans="1:4">
      <c r="A74" s="34">
        <v>600</v>
      </c>
      <c r="B74" s="34" t="s">
        <v>142</v>
      </c>
      <c r="C74" s="35">
        <v>5080</v>
      </c>
      <c r="D74" s="38"/>
    </row>
    <row r="75" spans="1:4">
      <c r="A75" s="34">
        <v>604</v>
      </c>
      <c r="B75" s="34" t="s">
        <v>146</v>
      </c>
      <c r="C75" s="35">
        <v>18270</v>
      </c>
      <c r="D75" s="38"/>
    </row>
    <row r="76" spans="1:4">
      <c r="A76" s="34">
        <v>584</v>
      </c>
      <c r="B76" s="34" t="s">
        <v>128</v>
      </c>
      <c r="C76" s="35">
        <v>2530</v>
      </c>
      <c r="D76" s="38"/>
    </row>
    <row r="77" spans="1:4">
      <c r="A77" s="34">
        <v>578</v>
      </c>
      <c r="B77" s="34" t="s">
        <v>122</v>
      </c>
      <c r="C77" s="35">
        <v>6200</v>
      </c>
      <c r="D77" s="38"/>
    </row>
    <row r="78" spans="1:4">
      <c r="A78" s="34">
        <v>579</v>
      </c>
      <c r="B78" s="34" t="s">
        <v>123</v>
      </c>
      <c r="C78" s="35">
        <v>9190</v>
      </c>
      <c r="D78" s="38"/>
    </row>
    <row r="79" spans="1:4">
      <c r="A79" s="34">
        <v>34</v>
      </c>
      <c r="B79" s="34" t="s">
        <v>43</v>
      </c>
      <c r="C79" s="35">
        <v>6920</v>
      </c>
      <c r="D79" s="38"/>
    </row>
    <row r="80" spans="1:4">
      <c r="A80" s="34">
        <v>524</v>
      </c>
      <c r="B80" s="34" t="s">
        <v>108</v>
      </c>
      <c r="C80" s="35">
        <v>5420</v>
      </c>
      <c r="D80" s="38"/>
    </row>
    <row r="81" spans="1:4">
      <c r="A81" s="34">
        <v>613</v>
      </c>
      <c r="B81" s="34" t="s">
        <v>151</v>
      </c>
      <c r="C81" s="35">
        <v>7230</v>
      </c>
      <c r="D81" s="38"/>
    </row>
    <row r="82" spans="1:4">
      <c r="A82" s="34">
        <v>614</v>
      </c>
      <c r="B82" s="34" t="s">
        <v>152</v>
      </c>
      <c r="C82" s="35">
        <v>4750</v>
      </c>
      <c r="D82" s="38"/>
    </row>
    <row r="83" spans="1:4">
      <c r="A83" s="34">
        <v>615</v>
      </c>
      <c r="B83" s="34" t="s">
        <v>153</v>
      </c>
      <c r="C83" s="35">
        <v>6890</v>
      </c>
      <c r="D83" s="38"/>
    </row>
    <row r="84" spans="1:4">
      <c r="A84" s="34">
        <v>576</v>
      </c>
      <c r="B84" s="34" t="s">
        <v>121</v>
      </c>
      <c r="C84" s="35">
        <v>5420</v>
      </c>
      <c r="D84" s="38"/>
    </row>
    <row r="85" spans="1:4">
      <c r="A85" s="34">
        <v>574</v>
      </c>
      <c r="B85" s="34" t="s">
        <v>119</v>
      </c>
      <c r="C85" s="35">
        <v>6850</v>
      </c>
      <c r="D85" s="38"/>
    </row>
    <row r="86" spans="1:4">
      <c r="A86" s="34">
        <v>575</v>
      </c>
      <c r="B86" s="34" t="s">
        <v>120</v>
      </c>
      <c r="C86" s="35">
        <v>2250</v>
      </c>
      <c r="D86" s="38"/>
    </row>
    <row r="87" spans="1:4">
      <c r="A87" s="34">
        <v>28</v>
      </c>
      <c r="B87" s="34" t="s">
        <v>74</v>
      </c>
      <c r="C87" s="35">
        <v>64950</v>
      </c>
      <c r="D87" s="38"/>
    </row>
    <row r="88" spans="1:4">
      <c r="A88" s="34">
        <v>580</v>
      </c>
      <c r="B88" s="34" t="s">
        <v>124</v>
      </c>
      <c r="C88" s="35">
        <v>7095</v>
      </c>
      <c r="D88" s="38"/>
    </row>
    <row r="89" spans="1:4">
      <c r="A89" s="34">
        <v>582</v>
      </c>
      <c r="B89" s="34" t="s">
        <v>126</v>
      </c>
      <c r="C89" s="35">
        <v>7095</v>
      </c>
      <c r="D89" s="38"/>
    </row>
    <row r="90" spans="1:4">
      <c r="A90" s="34">
        <v>581</v>
      </c>
      <c r="B90" s="34" t="s">
        <v>125</v>
      </c>
      <c r="C90" s="35">
        <v>6300</v>
      </c>
      <c r="D90" s="38"/>
    </row>
    <row r="91" spans="1:4">
      <c r="A91" s="34">
        <v>568</v>
      </c>
      <c r="B91" s="34" t="s">
        <v>116</v>
      </c>
      <c r="C91" s="35">
        <v>9530</v>
      </c>
      <c r="D91" s="38"/>
    </row>
    <row r="92" spans="1:4">
      <c r="A92" s="34">
        <v>567</v>
      </c>
      <c r="B92" s="34" t="s">
        <v>115</v>
      </c>
      <c r="C92" s="35">
        <v>12850</v>
      </c>
      <c r="D92" s="38"/>
    </row>
    <row r="93" spans="1:4">
      <c r="A93" s="34">
        <v>39</v>
      </c>
      <c r="B93" s="34" t="s">
        <v>50</v>
      </c>
      <c r="C93" s="35">
        <v>23120</v>
      </c>
      <c r="D93" s="38"/>
    </row>
    <row r="94" spans="1:4">
      <c r="A94" s="34">
        <v>37</v>
      </c>
      <c r="B94" s="34" t="s">
        <v>51</v>
      </c>
      <c r="C94" s="35">
        <v>25770</v>
      </c>
      <c r="D94" s="38"/>
    </row>
    <row r="95" spans="1:4">
      <c r="A95" s="34">
        <v>50</v>
      </c>
      <c r="B95" s="34" t="s">
        <v>52</v>
      </c>
      <c r="C95" s="35">
        <v>12990</v>
      </c>
      <c r="D95" s="38"/>
    </row>
    <row r="96" spans="1:4">
      <c r="A96" s="34">
        <v>20</v>
      </c>
      <c r="B96" s="34" t="s">
        <v>70</v>
      </c>
      <c r="C96" s="35">
        <v>5050</v>
      </c>
      <c r="D96" s="38"/>
    </row>
    <row r="97" spans="1:4">
      <c r="A97" s="34">
        <v>40</v>
      </c>
      <c r="B97" s="34" t="s">
        <v>81</v>
      </c>
      <c r="C97" s="35">
        <v>5350</v>
      </c>
      <c r="D97" s="38"/>
    </row>
    <row r="98" spans="1:4">
      <c r="A98" s="34">
        <v>23</v>
      </c>
      <c r="B98" s="34" t="s">
        <v>53</v>
      </c>
      <c r="C98" s="35">
        <v>4970</v>
      </c>
      <c r="D98" s="38"/>
    </row>
    <row r="99" spans="1:4">
      <c r="A99" s="34">
        <v>49</v>
      </c>
      <c r="B99" s="34" t="s">
        <v>54</v>
      </c>
      <c r="C99" s="35">
        <v>3095</v>
      </c>
      <c r="D99" s="38"/>
    </row>
    <row r="100" spans="1:4">
      <c r="A100" s="34">
        <v>35</v>
      </c>
      <c r="B100" s="34" t="s">
        <v>55</v>
      </c>
      <c r="C100" s="35">
        <v>5150</v>
      </c>
      <c r="D100" s="38"/>
    </row>
    <row r="101" spans="1:4">
      <c r="A101" s="34">
        <v>22</v>
      </c>
      <c r="B101" s="34" t="s">
        <v>56</v>
      </c>
      <c r="C101" s="35">
        <v>2000</v>
      </c>
      <c r="D101" s="38"/>
    </row>
    <row r="102" spans="1:4">
      <c r="A102" s="34">
        <v>38</v>
      </c>
      <c r="B102" s="34" t="s">
        <v>57</v>
      </c>
      <c r="C102" s="35">
        <v>4520</v>
      </c>
      <c r="D102" s="38"/>
    </row>
    <row r="103" spans="1:4">
      <c r="A103" s="34">
        <v>36</v>
      </c>
      <c r="B103" s="34" t="s">
        <v>80</v>
      </c>
      <c r="C103" s="35">
        <v>4430</v>
      </c>
      <c r="D103" s="38"/>
    </row>
    <row r="104" spans="1:4">
      <c r="A104" s="34">
        <v>585</v>
      </c>
      <c r="B104" s="34" t="s">
        <v>59</v>
      </c>
      <c r="C104" s="35">
        <v>2070</v>
      </c>
      <c r="D104" s="38"/>
    </row>
    <row r="105" spans="1:4">
      <c r="A105" s="34">
        <v>586</v>
      </c>
      <c r="B105" s="34" t="s">
        <v>60</v>
      </c>
      <c r="C105" s="35">
        <v>3680</v>
      </c>
      <c r="D105" s="38"/>
    </row>
    <row r="106" spans="1:4">
      <c r="A106" s="34">
        <v>525</v>
      </c>
      <c r="B106" s="34" t="s">
        <v>109</v>
      </c>
      <c r="C106" s="35">
        <v>2190</v>
      </c>
      <c r="D106" s="38"/>
    </row>
    <row r="107" spans="1:4">
      <c r="A107" s="34">
        <v>611</v>
      </c>
      <c r="B107" s="34" t="s">
        <v>149</v>
      </c>
      <c r="C107" s="35">
        <v>10220</v>
      </c>
      <c r="D107" s="38"/>
    </row>
    <row r="108" spans="1:4">
      <c r="A108" s="34">
        <v>612</v>
      </c>
      <c r="B108" s="34" t="s">
        <v>150</v>
      </c>
      <c r="C108" s="35">
        <v>10220</v>
      </c>
      <c r="D108" s="38"/>
    </row>
    <row r="109" spans="1:4">
      <c r="A109" s="34">
        <v>324</v>
      </c>
      <c r="B109" s="34" t="s">
        <v>92</v>
      </c>
      <c r="C109" s="35">
        <v>5150</v>
      </c>
      <c r="D109" s="38"/>
    </row>
    <row r="110" spans="1:4">
      <c r="A110" s="34">
        <v>523</v>
      </c>
      <c r="B110" s="34" t="s">
        <v>107</v>
      </c>
      <c r="C110" s="35">
        <v>10290</v>
      </c>
      <c r="D110" s="38"/>
    </row>
    <row r="111" spans="1:4">
      <c r="A111" s="34">
        <v>325</v>
      </c>
      <c r="B111" s="34" t="s">
        <v>93</v>
      </c>
      <c r="C111" s="35">
        <v>22290</v>
      </c>
      <c r="D111" s="38"/>
    </row>
    <row r="112" spans="1:4">
      <c r="A112" s="34">
        <v>606</v>
      </c>
      <c r="B112" s="34" t="s">
        <v>62</v>
      </c>
      <c r="C112" s="35">
        <v>9190</v>
      </c>
      <c r="D112" s="38"/>
    </row>
    <row r="113" spans="1:4">
      <c r="A113" s="34">
        <v>608</v>
      </c>
      <c r="B113" s="34" t="s">
        <v>63</v>
      </c>
      <c r="C113" s="35">
        <v>2890</v>
      </c>
      <c r="D113" s="38"/>
    </row>
    <row r="114" spans="1:4">
      <c r="A114" s="34">
        <v>607</v>
      </c>
      <c r="B114" s="34" t="s">
        <v>64</v>
      </c>
      <c r="C114" s="35">
        <v>4590</v>
      </c>
      <c r="D114" s="38"/>
    </row>
    <row r="115" spans="1:4">
      <c r="A115" s="34">
        <v>609</v>
      </c>
      <c r="B115" s="34" t="s">
        <v>66</v>
      </c>
      <c r="C115" s="35">
        <v>10670</v>
      </c>
      <c r="D115" s="38"/>
    </row>
    <row r="116" spans="1:4">
      <c r="A116" s="34">
        <v>29</v>
      </c>
      <c r="B116" s="34" t="s">
        <v>75</v>
      </c>
      <c r="C116" s="35">
        <v>29890</v>
      </c>
      <c r="D116" s="38"/>
    </row>
    <row r="117" spans="1:4">
      <c r="A117" s="34">
        <v>21</v>
      </c>
      <c r="B117" s="34" t="s">
        <v>71</v>
      </c>
      <c r="C117" s="35">
        <v>11350</v>
      </c>
      <c r="D117" s="38"/>
    </row>
    <row r="118" spans="1:4">
      <c r="A118" s="34">
        <v>474</v>
      </c>
      <c r="B118" s="34" t="s">
        <v>67</v>
      </c>
      <c r="C118" s="35">
        <v>18750</v>
      </c>
      <c r="D118" s="38"/>
    </row>
  </sheetData>
  <sortState ref="A4:D118">
    <sortCondition ref="B4:B118"/>
  </sortState>
  <mergeCells count="1">
    <mergeCell ref="A1:D1"/>
  </mergeCells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F69"/>
  <sheetViews>
    <sheetView workbookViewId="0">
      <selection activeCell="I16" sqref="I16"/>
    </sheetView>
  </sheetViews>
  <sheetFormatPr defaultRowHeight="14.1" customHeight="1"/>
  <cols>
    <col min="1" max="1" width="7.28515625" style="2" customWidth="1"/>
    <col min="2" max="2" width="36.7109375" customWidth="1"/>
    <col min="4" max="4" width="11.42578125" customWidth="1"/>
    <col min="5" max="5" width="11.85546875" style="5" customWidth="1"/>
    <col min="6" max="6" width="13.28515625" style="5" customWidth="1"/>
  </cols>
  <sheetData>
    <row r="1" spans="1:6" ht="39" customHeight="1">
      <c r="A1" s="89" t="s">
        <v>204</v>
      </c>
      <c r="B1" s="89"/>
      <c r="C1" s="89"/>
      <c r="D1" s="89"/>
      <c r="E1" s="90" t="s">
        <v>205</v>
      </c>
      <c r="F1" s="90"/>
    </row>
    <row r="2" spans="1:6" s="1" customFormat="1" ht="18.75" customHeight="1">
      <c r="A2" s="50" t="s">
        <v>69</v>
      </c>
      <c r="B2" s="50" t="s">
        <v>0</v>
      </c>
      <c r="C2" s="50" t="s">
        <v>202</v>
      </c>
      <c r="D2" s="50" t="s">
        <v>68</v>
      </c>
      <c r="E2" s="51" t="s">
        <v>160</v>
      </c>
      <c r="F2" s="50" t="s">
        <v>159</v>
      </c>
    </row>
    <row r="3" spans="1:6" ht="14.1" customHeight="1">
      <c r="A3" s="43">
        <v>473</v>
      </c>
      <c r="B3" s="42" t="s">
        <v>13</v>
      </c>
      <c r="C3" s="49" t="s">
        <v>174</v>
      </c>
      <c r="D3" s="44">
        <v>1</v>
      </c>
      <c r="E3" s="45"/>
      <c r="F3" s="45"/>
    </row>
    <row r="4" spans="1:6" ht="14.1" customHeight="1">
      <c r="A4" s="43">
        <v>586</v>
      </c>
      <c r="B4" s="42" t="s">
        <v>60</v>
      </c>
      <c r="C4" s="49" t="s">
        <v>174</v>
      </c>
      <c r="D4" s="44">
        <v>2</v>
      </c>
      <c r="E4" s="45"/>
      <c r="F4" s="45"/>
    </row>
    <row r="5" spans="1:6" ht="14.1" customHeight="1">
      <c r="A5" s="43">
        <v>611</v>
      </c>
      <c r="B5" s="42" t="s">
        <v>61</v>
      </c>
      <c r="C5" s="49" t="s">
        <v>174</v>
      </c>
      <c r="D5" s="44">
        <v>1</v>
      </c>
      <c r="E5" s="45"/>
      <c r="F5" s="45"/>
    </row>
    <row r="6" spans="1:6" ht="14.1" customHeight="1">
      <c r="A6" s="43">
        <v>606</v>
      </c>
      <c r="B6" s="42" t="s">
        <v>62</v>
      </c>
      <c r="C6" s="49" t="s">
        <v>174</v>
      </c>
      <c r="D6" s="44">
        <v>4</v>
      </c>
      <c r="E6" s="45"/>
      <c r="F6" s="45"/>
    </row>
    <row r="7" spans="1:6" ht="14.1" customHeight="1">
      <c r="A7" s="43">
        <v>572</v>
      </c>
      <c r="B7" s="42" t="s">
        <v>14</v>
      </c>
      <c r="C7" s="49" t="s">
        <v>174</v>
      </c>
      <c r="D7" s="44">
        <v>2</v>
      </c>
      <c r="E7" s="45"/>
      <c r="F7" s="45"/>
    </row>
    <row r="8" spans="1:6" ht="14.1" customHeight="1">
      <c r="A8" s="43">
        <v>571</v>
      </c>
      <c r="B8" s="42" t="s">
        <v>15</v>
      </c>
      <c r="C8" s="49" t="s">
        <v>174</v>
      </c>
      <c r="D8" s="44">
        <v>2</v>
      </c>
      <c r="E8" s="45"/>
      <c r="F8" s="45"/>
    </row>
    <row r="9" spans="1:6" ht="14.1" customHeight="1">
      <c r="A9" s="43">
        <v>573</v>
      </c>
      <c r="B9" s="42" t="s">
        <v>16</v>
      </c>
      <c r="C9" s="49" t="s">
        <v>174</v>
      </c>
      <c r="D9" s="44">
        <v>3</v>
      </c>
      <c r="E9" s="45"/>
      <c r="F9" s="45"/>
    </row>
    <row r="10" spans="1:6" ht="14.1" customHeight="1">
      <c r="A10" s="43">
        <v>601</v>
      </c>
      <c r="B10" s="42" t="s">
        <v>17</v>
      </c>
      <c r="C10" s="49" t="s">
        <v>174</v>
      </c>
      <c r="D10" s="44">
        <v>3</v>
      </c>
      <c r="E10" s="45"/>
      <c r="F10" s="45"/>
    </row>
    <row r="11" spans="1:6" ht="14.1" customHeight="1">
      <c r="A11" s="43">
        <v>595</v>
      </c>
      <c r="B11" s="42" t="s">
        <v>18</v>
      </c>
      <c r="C11" s="49" t="s">
        <v>174</v>
      </c>
      <c r="D11" s="44">
        <v>5</v>
      </c>
      <c r="E11" s="45"/>
      <c r="F11" s="45"/>
    </row>
    <row r="12" spans="1:6" ht="14.1" customHeight="1">
      <c r="A12" s="43">
        <v>594</v>
      </c>
      <c r="B12" s="42" t="s">
        <v>19</v>
      </c>
      <c r="C12" s="49" t="s">
        <v>174</v>
      </c>
      <c r="D12" s="44">
        <v>4</v>
      </c>
      <c r="E12" s="45"/>
      <c r="F12" s="45"/>
    </row>
    <row r="13" spans="1:6" ht="14.1" customHeight="1">
      <c r="A13" s="43">
        <v>596</v>
      </c>
      <c r="B13" s="42" t="s">
        <v>20</v>
      </c>
      <c r="C13" s="49" t="s">
        <v>174</v>
      </c>
      <c r="D13" s="44">
        <v>2</v>
      </c>
      <c r="E13" s="45"/>
      <c r="F13" s="45"/>
    </row>
    <row r="14" spans="1:6" ht="14.1" customHeight="1">
      <c r="A14" s="43">
        <v>564</v>
      </c>
      <c r="B14" s="42" t="s">
        <v>35</v>
      </c>
      <c r="C14" s="49" t="s">
        <v>174</v>
      </c>
      <c r="D14" s="44">
        <v>2</v>
      </c>
      <c r="E14" s="45"/>
      <c r="F14" s="45"/>
    </row>
    <row r="15" spans="1:6" ht="14.1" customHeight="1">
      <c r="A15" s="43">
        <v>566</v>
      </c>
      <c r="B15" s="42" t="s">
        <v>36</v>
      </c>
      <c r="C15" s="49" t="s">
        <v>174</v>
      </c>
      <c r="D15" s="44">
        <v>1</v>
      </c>
      <c r="E15" s="45"/>
      <c r="F15" s="45"/>
    </row>
    <row r="16" spans="1:6" ht="14.1" customHeight="1">
      <c r="A16" s="43">
        <v>569</v>
      </c>
      <c r="B16" s="42" t="s">
        <v>37</v>
      </c>
      <c r="C16" s="49" t="s">
        <v>174</v>
      </c>
      <c r="D16" s="44">
        <v>1</v>
      </c>
      <c r="E16" s="45"/>
      <c r="F16" s="45"/>
    </row>
    <row r="17" spans="1:6" ht="14.1" customHeight="1">
      <c r="A17" s="43">
        <v>570</v>
      </c>
      <c r="B17" s="42" t="s">
        <v>38</v>
      </c>
      <c r="C17" s="49" t="s">
        <v>174</v>
      </c>
      <c r="D17" s="44">
        <v>1</v>
      </c>
      <c r="E17" s="45"/>
      <c r="F17" s="45"/>
    </row>
    <row r="18" spans="1:6" ht="14.1" customHeight="1">
      <c r="A18" s="43">
        <v>583</v>
      </c>
      <c r="B18" s="42" t="s">
        <v>39</v>
      </c>
      <c r="C18" s="49" t="s">
        <v>174</v>
      </c>
      <c r="D18" s="44">
        <v>3</v>
      </c>
      <c r="E18" s="45"/>
      <c r="F18" s="45"/>
    </row>
    <row r="19" spans="1:6" ht="14.1" customHeight="1">
      <c r="A19" s="43">
        <v>584</v>
      </c>
      <c r="B19" s="42" t="s">
        <v>40</v>
      </c>
      <c r="C19" s="49" t="s">
        <v>174</v>
      </c>
      <c r="D19" s="44">
        <v>5</v>
      </c>
      <c r="E19" s="45"/>
      <c r="F19" s="45"/>
    </row>
    <row r="20" spans="1:6" ht="14.1" customHeight="1">
      <c r="A20" s="43">
        <v>568</v>
      </c>
      <c r="B20" s="42" t="s">
        <v>41</v>
      </c>
      <c r="C20" s="49" t="s">
        <v>174</v>
      </c>
      <c r="D20" s="44">
        <v>2</v>
      </c>
      <c r="E20" s="45"/>
      <c r="F20" s="45"/>
    </row>
    <row r="21" spans="1:6" ht="14.1" customHeight="1">
      <c r="A21" s="43">
        <v>602</v>
      </c>
      <c r="B21" s="42" t="s">
        <v>21</v>
      </c>
      <c r="C21" s="49" t="s">
        <v>174</v>
      </c>
      <c r="D21" s="44">
        <v>4</v>
      </c>
      <c r="E21" s="45"/>
      <c r="F21" s="45"/>
    </row>
    <row r="22" spans="1:6" ht="14.1" customHeight="1">
      <c r="A22" s="43">
        <v>624</v>
      </c>
      <c r="B22" s="42" t="s">
        <v>22</v>
      </c>
      <c r="C22" s="49" t="s">
        <v>174</v>
      </c>
      <c r="D22" s="44">
        <v>3</v>
      </c>
      <c r="E22" s="45"/>
      <c r="F22" s="45"/>
    </row>
    <row r="23" spans="1:6" ht="14.1" customHeight="1">
      <c r="A23" s="43">
        <v>597</v>
      </c>
      <c r="B23" s="42" t="s">
        <v>23</v>
      </c>
      <c r="C23" s="49" t="s">
        <v>174</v>
      </c>
      <c r="D23" s="44">
        <v>1</v>
      </c>
      <c r="E23" s="45"/>
      <c r="F23" s="45"/>
    </row>
    <row r="24" spans="1:6" ht="14.1" customHeight="1">
      <c r="A24" s="43">
        <v>598</v>
      </c>
      <c r="B24" s="42" t="s">
        <v>24</v>
      </c>
      <c r="C24" s="49" t="s">
        <v>174</v>
      </c>
      <c r="D24" s="44">
        <v>10</v>
      </c>
      <c r="E24" s="45"/>
      <c r="F24" s="45"/>
    </row>
    <row r="25" spans="1:6" ht="14.1" customHeight="1">
      <c r="A25" s="43">
        <v>599</v>
      </c>
      <c r="B25" s="42" t="s">
        <v>25</v>
      </c>
      <c r="C25" s="49" t="s">
        <v>174</v>
      </c>
      <c r="D25" s="44">
        <v>4</v>
      </c>
      <c r="E25" s="45"/>
      <c r="F25" s="45"/>
    </row>
    <row r="26" spans="1:6" ht="14.1" customHeight="1">
      <c r="A26" s="43">
        <v>587</v>
      </c>
      <c r="B26" s="42" t="s">
        <v>1</v>
      </c>
      <c r="C26" s="49" t="s">
        <v>174</v>
      </c>
      <c r="D26" s="44">
        <v>3</v>
      </c>
      <c r="E26" s="45"/>
      <c r="F26" s="45"/>
    </row>
    <row r="27" spans="1:6" ht="14.1" customHeight="1">
      <c r="A27" s="43">
        <v>588</v>
      </c>
      <c r="B27" s="42" t="s">
        <v>2</v>
      </c>
      <c r="C27" s="49" t="s">
        <v>174</v>
      </c>
      <c r="D27" s="44">
        <v>4</v>
      </c>
      <c r="E27" s="45"/>
      <c r="F27" s="45"/>
    </row>
    <row r="28" spans="1:6" ht="14.1" customHeight="1">
      <c r="A28" s="43">
        <v>521</v>
      </c>
      <c r="B28" s="42" t="s">
        <v>3</v>
      </c>
      <c r="C28" s="49" t="s">
        <v>174</v>
      </c>
      <c r="D28" s="44">
        <v>1</v>
      </c>
      <c r="E28" s="45"/>
      <c r="F28" s="45"/>
    </row>
    <row r="29" spans="1:6" ht="14.1" customHeight="1">
      <c r="A29" s="43">
        <v>622</v>
      </c>
      <c r="B29" s="42" t="s">
        <v>4</v>
      </c>
      <c r="C29" s="49" t="s">
        <v>174</v>
      </c>
      <c r="D29" s="44">
        <v>1</v>
      </c>
      <c r="E29" s="45"/>
      <c r="F29" s="45"/>
    </row>
    <row r="30" spans="1:6" ht="14.1" customHeight="1">
      <c r="A30" s="43">
        <v>616</v>
      </c>
      <c r="B30" s="42" t="s">
        <v>5</v>
      </c>
      <c r="C30" s="49" t="s">
        <v>174</v>
      </c>
      <c r="D30" s="44">
        <v>1</v>
      </c>
      <c r="E30" s="45"/>
      <c r="F30" s="45"/>
    </row>
    <row r="31" spans="1:6" ht="14.1" customHeight="1">
      <c r="A31" s="43">
        <v>620</v>
      </c>
      <c r="B31" s="42" t="s">
        <v>6</v>
      </c>
      <c r="C31" s="49" t="s">
        <v>174</v>
      </c>
      <c r="D31" s="44">
        <v>2</v>
      </c>
      <c r="E31" s="45"/>
      <c r="F31" s="45"/>
    </row>
    <row r="32" spans="1:6" ht="14.1" customHeight="1">
      <c r="A32" s="43">
        <v>621</v>
      </c>
      <c r="B32" s="42" t="s">
        <v>7</v>
      </c>
      <c r="C32" s="49" t="s">
        <v>174</v>
      </c>
      <c r="D32" s="44">
        <v>1</v>
      </c>
      <c r="E32" s="45"/>
      <c r="F32" s="45"/>
    </row>
    <row r="33" spans="1:6" ht="14.1" customHeight="1">
      <c r="A33" s="43">
        <v>577</v>
      </c>
      <c r="B33" s="42" t="s">
        <v>8</v>
      </c>
      <c r="C33" s="49" t="s">
        <v>174</v>
      </c>
      <c r="D33" s="44">
        <v>2</v>
      </c>
      <c r="E33" s="45"/>
      <c r="F33" s="45"/>
    </row>
    <row r="34" spans="1:6" ht="14.1" customHeight="1">
      <c r="A34" s="43">
        <v>590</v>
      </c>
      <c r="B34" s="42" t="s">
        <v>9</v>
      </c>
      <c r="C34" s="49" t="s">
        <v>174</v>
      </c>
      <c r="D34" s="44">
        <v>2</v>
      </c>
      <c r="E34" s="45"/>
      <c r="F34" s="45"/>
    </row>
    <row r="35" spans="1:6" ht="14.1" customHeight="1">
      <c r="A35" s="43">
        <v>591</v>
      </c>
      <c r="B35" s="42" t="s">
        <v>10</v>
      </c>
      <c r="C35" s="49" t="s">
        <v>174</v>
      </c>
      <c r="D35" s="44">
        <v>2</v>
      </c>
      <c r="E35" s="45"/>
      <c r="F35" s="45"/>
    </row>
    <row r="36" spans="1:6" ht="14.1" customHeight="1">
      <c r="A36" s="43">
        <v>592</v>
      </c>
      <c r="B36" s="42" t="s">
        <v>11</v>
      </c>
      <c r="C36" s="49" t="s">
        <v>174</v>
      </c>
      <c r="D36" s="44">
        <v>3</v>
      </c>
      <c r="E36" s="45"/>
      <c r="F36" s="45"/>
    </row>
    <row r="37" spans="1:6" ht="14.1" customHeight="1">
      <c r="A37" s="43">
        <v>593</v>
      </c>
      <c r="B37" s="42" t="s">
        <v>12</v>
      </c>
      <c r="C37" s="49" t="s">
        <v>174</v>
      </c>
      <c r="D37" s="44">
        <v>3</v>
      </c>
      <c r="E37" s="45"/>
      <c r="F37" s="45"/>
    </row>
    <row r="38" spans="1:6" ht="14.1" customHeight="1">
      <c r="A38" s="43">
        <v>603</v>
      </c>
      <c r="B38" s="42" t="s">
        <v>26</v>
      </c>
      <c r="C38" s="49" t="s">
        <v>174</v>
      </c>
      <c r="D38" s="44">
        <v>6</v>
      </c>
      <c r="E38" s="45"/>
      <c r="F38" s="45"/>
    </row>
    <row r="39" spans="1:6" ht="14.1" customHeight="1">
      <c r="A39" s="43">
        <v>600</v>
      </c>
      <c r="B39" s="42" t="s">
        <v>27</v>
      </c>
      <c r="C39" s="49" t="s">
        <v>174</v>
      </c>
      <c r="D39" s="44">
        <v>3</v>
      </c>
      <c r="E39" s="45"/>
      <c r="F39" s="45"/>
    </row>
    <row r="40" spans="1:6" ht="14.1" customHeight="1">
      <c r="A40" s="43">
        <v>604</v>
      </c>
      <c r="B40" s="42" t="s">
        <v>28</v>
      </c>
      <c r="C40" s="49" t="s">
        <v>174</v>
      </c>
      <c r="D40" s="44">
        <v>2</v>
      </c>
      <c r="E40" s="45"/>
      <c r="F40" s="45"/>
    </row>
    <row r="41" spans="1:6" ht="14.1" customHeight="1">
      <c r="A41" s="43">
        <v>578</v>
      </c>
      <c r="B41" s="42" t="s">
        <v>29</v>
      </c>
      <c r="C41" s="49" t="s">
        <v>174</v>
      </c>
      <c r="D41" s="44">
        <v>2</v>
      </c>
      <c r="E41" s="45"/>
      <c r="F41" s="45"/>
    </row>
    <row r="42" spans="1:6" ht="14.1" customHeight="1">
      <c r="A42" s="43">
        <v>580</v>
      </c>
      <c r="B42" s="42" t="s">
        <v>30</v>
      </c>
      <c r="C42" s="49" t="s">
        <v>174</v>
      </c>
      <c r="D42" s="44">
        <v>4</v>
      </c>
      <c r="E42" s="45"/>
      <c r="F42" s="45"/>
    </row>
    <row r="43" spans="1:6" ht="14.1" customHeight="1">
      <c r="A43" s="43">
        <v>582</v>
      </c>
      <c r="B43" s="42" t="s">
        <v>31</v>
      </c>
      <c r="C43" s="49" t="s">
        <v>174</v>
      </c>
      <c r="D43" s="44">
        <v>2</v>
      </c>
      <c r="E43" s="45"/>
      <c r="F43" s="45"/>
    </row>
    <row r="44" spans="1:6" ht="14.1" customHeight="1">
      <c r="A44" s="43">
        <v>581</v>
      </c>
      <c r="B44" s="42" t="s">
        <v>32</v>
      </c>
      <c r="C44" s="49" t="s">
        <v>174</v>
      </c>
      <c r="D44" s="44">
        <v>2</v>
      </c>
      <c r="E44" s="45"/>
      <c r="F44" s="45"/>
    </row>
    <row r="45" spans="1:6" ht="14.1" customHeight="1">
      <c r="A45" s="43">
        <v>563</v>
      </c>
      <c r="B45" s="42" t="s">
        <v>33</v>
      </c>
      <c r="C45" s="49" t="s">
        <v>174</v>
      </c>
      <c r="D45" s="44">
        <v>5</v>
      </c>
      <c r="E45" s="45"/>
      <c r="F45" s="45"/>
    </row>
    <row r="46" spans="1:6" ht="14.1" customHeight="1">
      <c r="A46" s="43">
        <v>565</v>
      </c>
      <c r="B46" s="42" t="s">
        <v>34</v>
      </c>
      <c r="C46" s="49" t="s">
        <v>174</v>
      </c>
      <c r="D46" s="44">
        <v>1</v>
      </c>
      <c r="E46" s="45"/>
      <c r="F46" s="45"/>
    </row>
    <row r="47" spans="1:6" ht="14.1" customHeight="1">
      <c r="A47" s="43">
        <v>567</v>
      </c>
      <c r="B47" s="42" t="s">
        <v>42</v>
      </c>
      <c r="C47" s="49" t="s">
        <v>174</v>
      </c>
      <c r="D47" s="44">
        <v>2</v>
      </c>
      <c r="E47" s="45"/>
      <c r="F47" s="45"/>
    </row>
    <row r="48" spans="1:6" ht="14.1" customHeight="1">
      <c r="A48" s="43">
        <v>34</v>
      </c>
      <c r="B48" s="42" t="s">
        <v>43</v>
      </c>
      <c r="C48" s="49" t="s">
        <v>174</v>
      </c>
      <c r="D48" s="44">
        <v>2</v>
      </c>
      <c r="E48" s="45"/>
      <c r="F48" s="45"/>
    </row>
    <row r="49" spans="1:6" ht="14.1" customHeight="1">
      <c r="A49" s="43">
        <v>613</v>
      </c>
      <c r="B49" s="42" t="s">
        <v>44</v>
      </c>
      <c r="C49" s="49" t="s">
        <v>174</v>
      </c>
      <c r="D49" s="44">
        <v>3</v>
      </c>
      <c r="E49" s="45"/>
      <c r="F49" s="45"/>
    </row>
    <row r="50" spans="1:6" ht="14.1" customHeight="1">
      <c r="A50" s="43">
        <v>614</v>
      </c>
      <c r="B50" s="42" t="s">
        <v>45</v>
      </c>
      <c r="C50" s="49" t="s">
        <v>174</v>
      </c>
      <c r="D50" s="44">
        <v>2</v>
      </c>
      <c r="E50" s="45"/>
      <c r="F50" s="45"/>
    </row>
    <row r="51" spans="1:6" ht="14.1" customHeight="1">
      <c r="A51" s="43">
        <v>615</v>
      </c>
      <c r="B51" s="42" t="s">
        <v>46</v>
      </c>
      <c r="C51" s="49" t="s">
        <v>174</v>
      </c>
      <c r="D51" s="44">
        <v>3</v>
      </c>
      <c r="E51" s="45"/>
      <c r="F51" s="45"/>
    </row>
    <row r="52" spans="1:6" ht="14.1" customHeight="1">
      <c r="A52" s="43">
        <v>576</v>
      </c>
      <c r="B52" s="42" t="s">
        <v>47</v>
      </c>
      <c r="C52" s="49" t="s">
        <v>174</v>
      </c>
      <c r="D52" s="44">
        <v>2</v>
      </c>
      <c r="E52" s="45"/>
      <c r="F52" s="45"/>
    </row>
    <row r="53" spans="1:6" ht="14.1" customHeight="1">
      <c r="A53" s="43">
        <v>574</v>
      </c>
      <c r="B53" s="42" t="s">
        <v>48</v>
      </c>
      <c r="C53" s="49" t="s">
        <v>174</v>
      </c>
      <c r="D53" s="44">
        <v>3</v>
      </c>
      <c r="E53" s="45"/>
      <c r="F53" s="45"/>
    </row>
    <row r="54" spans="1:6" ht="14.1" customHeight="1">
      <c r="A54" s="43">
        <v>575</v>
      </c>
      <c r="B54" s="42" t="s">
        <v>49</v>
      </c>
      <c r="C54" s="49" t="s">
        <v>174</v>
      </c>
      <c r="D54" s="44">
        <v>2</v>
      </c>
      <c r="E54" s="45"/>
      <c r="F54" s="45"/>
    </row>
    <row r="55" spans="1:6" ht="14.1" customHeight="1">
      <c r="A55" s="43">
        <v>39</v>
      </c>
      <c r="B55" s="42" t="s">
        <v>50</v>
      </c>
      <c r="C55" s="49" t="s">
        <v>174</v>
      </c>
      <c r="D55" s="44">
        <v>1</v>
      </c>
      <c r="E55" s="45"/>
      <c r="F55" s="45"/>
    </row>
    <row r="56" spans="1:6" ht="14.1" customHeight="1">
      <c r="A56" s="43">
        <v>37</v>
      </c>
      <c r="B56" s="42" t="s">
        <v>51</v>
      </c>
      <c r="C56" s="49" t="s">
        <v>174</v>
      </c>
      <c r="D56" s="44">
        <v>1</v>
      </c>
      <c r="E56" s="45"/>
      <c r="F56" s="45"/>
    </row>
    <row r="57" spans="1:6" ht="14.1" customHeight="1">
      <c r="A57" s="43">
        <v>50</v>
      </c>
      <c r="B57" s="42" t="s">
        <v>52</v>
      </c>
      <c r="C57" s="49" t="s">
        <v>174</v>
      </c>
      <c r="D57" s="44">
        <v>1</v>
      </c>
      <c r="E57" s="45"/>
      <c r="F57" s="45"/>
    </row>
    <row r="58" spans="1:6" ht="14.1" customHeight="1">
      <c r="A58" s="43">
        <v>23</v>
      </c>
      <c r="B58" s="42" t="s">
        <v>53</v>
      </c>
      <c r="C58" s="49" t="s">
        <v>174</v>
      </c>
      <c r="D58" s="44">
        <v>4</v>
      </c>
      <c r="E58" s="45"/>
      <c r="F58" s="45"/>
    </row>
    <row r="59" spans="1:6" ht="14.1" customHeight="1">
      <c r="A59" s="43">
        <v>49</v>
      </c>
      <c r="B59" s="42" t="s">
        <v>54</v>
      </c>
      <c r="C59" s="49" t="s">
        <v>174</v>
      </c>
      <c r="D59" s="44">
        <v>2</v>
      </c>
      <c r="E59" s="45"/>
      <c r="F59" s="45"/>
    </row>
    <row r="60" spans="1:6" ht="14.1" customHeight="1">
      <c r="A60" s="43">
        <v>35</v>
      </c>
      <c r="B60" s="42" t="s">
        <v>55</v>
      </c>
      <c r="C60" s="49" t="s">
        <v>174</v>
      </c>
      <c r="D60" s="44">
        <v>12</v>
      </c>
      <c r="E60" s="45"/>
      <c r="F60" s="45"/>
    </row>
    <row r="61" spans="1:6" ht="14.1" customHeight="1">
      <c r="A61" s="43">
        <v>22</v>
      </c>
      <c r="B61" s="42" t="s">
        <v>56</v>
      </c>
      <c r="C61" s="49" t="s">
        <v>174</v>
      </c>
      <c r="D61" s="44">
        <v>2</v>
      </c>
      <c r="E61" s="45"/>
      <c r="F61" s="45"/>
    </row>
    <row r="62" spans="1:6" ht="14.1" customHeight="1">
      <c r="A62" s="43">
        <v>38</v>
      </c>
      <c r="B62" s="42" t="s">
        <v>57</v>
      </c>
      <c r="C62" s="49" t="s">
        <v>174</v>
      </c>
      <c r="D62" s="44">
        <v>6</v>
      </c>
      <c r="E62" s="45"/>
      <c r="F62" s="45"/>
    </row>
    <row r="63" spans="1:6" ht="14.1" customHeight="1">
      <c r="A63" s="43">
        <v>36</v>
      </c>
      <c r="B63" s="42" t="s">
        <v>58</v>
      </c>
      <c r="C63" s="49" t="s">
        <v>174</v>
      </c>
      <c r="D63" s="44">
        <v>6</v>
      </c>
      <c r="E63" s="45"/>
      <c r="F63" s="45"/>
    </row>
    <row r="64" spans="1:6" ht="14.1" customHeight="1">
      <c r="A64" s="43">
        <v>585</v>
      </c>
      <c r="B64" s="42" t="s">
        <v>59</v>
      </c>
      <c r="C64" s="49" t="s">
        <v>174</v>
      </c>
      <c r="D64" s="44">
        <v>2</v>
      </c>
      <c r="E64" s="45"/>
      <c r="F64" s="45"/>
    </row>
    <row r="65" spans="1:6" ht="14.1" customHeight="1">
      <c r="A65" s="43">
        <v>608</v>
      </c>
      <c r="B65" s="42" t="s">
        <v>63</v>
      </c>
      <c r="C65" s="49" t="s">
        <v>174</v>
      </c>
      <c r="D65" s="44">
        <v>3</v>
      </c>
      <c r="E65" s="45"/>
      <c r="F65" s="45"/>
    </row>
    <row r="66" spans="1:6" ht="14.1" customHeight="1">
      <c r="A66" s="43">
        <v>607</v>
      </c>
      <c r="B66" s="42" t="s">
        <v>64</v>
      </c>
      <c r="C66" s="49" t="s">
        <v>174</v>
      </c>
      <c r="D66" s="44">
        <v>1</v>
      </c>
      <c r="E66" s="45"/>
      <c r="F66" s="45"/>
    </row>
    <row r="67" spans="1:6" ht="14.1" customHeight="1">
      <c r="A67" s="43">
        <v>605</v>
      </c>
      <c r="B67" s="42" t="s">
        <v>65</v>
      </c>
      <c r="C67" s="49" t="s">
        <v>174</v>
      </c>
      <c r="D67" s="44">
        <v>2</v>
      </c>
      <c r="E67" s="45"/>
      <c r="F67" s="45"/>
    </row>
    <row r="68" spans="1:6" ht="14.1" customHeight="1">
      <c r="A68" s="43">
        <v>609</v>
      </c>
      <c r="B68" s="42" t="s">
        <v>66</v>
      </c>
      <c r="C68" s="49" t="s">
        <v>174</v>
      </c>
      <c r="D68" s="44">
        <v>2</v>
      </c>
      <c r="E68" s="45"/>
      <c r="F68" s="45"/>
    </row>
    <row r="69" spans="1:6" ht="14.1" customHeight="1">
      <c r="A69" s="43">
        <v>474</v>
      </c>
      <c r="B69" s="42" t="s">
        <v>67</v>
      </c>
      <c r="C69" s="49" t="s">
        <v>174</v>
      </c>
      <c r="D69" s="44">
        <v>1</v>
      </c>
      <c r="E69" s="45"/>
      <c r="F69" s="45"/>
    </row>
  </sheetData>
  <mergeCells count="2">
    <mergeCell ref="A1:D1"/>
    <mergeCell ref="E1:F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B1:K98"/>
  <sheetViews>
    <sheetView showZeros="0" topLeftCell="A2" workbookViewId="0">
      <selection activeCell="C78" sqref="C78"/>
    </sheetView>
  </sheetViews>
  <sheetFormatPr defaultRowHeight="15" outlineLevelRow="1"/>
  <cols>
    <col min="1" max="1" width="9.140625" style="18"/>
    <col min="2" max="2" width="10.5703125" style="19" customWidth="1"/>
    <col min="3" max="3" width="26" style="18" customWidth="1"/>
    <col min="4" max="4" width="8" style="14" customWidth="1"/>
    <col min="5" max="5" width="9.42578125" style="18" customWidth="1"/>
    <col min="6" max="6" width="10.140625" style="20" customWidth="1"/>
    <col min="7" max="7" width="11.140625" style="20" customWidth="1"/>
    <col min="8" max="8" width="10.140625" style="20" customWidth="1"/>
    <col min="9" max="9" width="12.140625" style="20" customWidth="1"/>
    <col min="10" max="10" width="12.5703125" style="20" customWidth="1"/>
    <col min="11" max="16384" width="9.140625" style="18"/>
  </cols>
  <sheetData>
    <row r="1" spans="2:10" s="6" customFormat="1" ht="18" customHeight="1">
      <c r="B1" s="108" t="s">
        <v>183</v>
      </c>
      <c r="C1" s="108"/>
      <c r="D1" s="109"/>
      <c r="E1" s="109"/>
      <c r="F1" s="109"/>
      <c r="G1" s="109"/>
      <c r="H1" s="7"/>
      <c r="I1" s="8"/>
      <c r="J1" s="9"/>
    </row>
    <row r="2" spans="2:10" s="6" customFormat="1" ht="9" customHeight="1">
      <c r="B2" s="110" t="s">
        <v>161</v>
      </c>
      <c r="C2" s="110"/>
      <c r="D2" s="10"/>
      <c r="E2" s="10"/>
      <c r="F2" s="11"/>
      <c r="G2" s="12"/>
      <c r="H2" s="12"/>
      <c r="I2" s="13"/>
      <c r="J2" s="9"/>
    </row>
    <row r="3" spans="2:10" s="6" customFormat="1" ht="18" customHeight="1">
      <c r="B3" s="110"/>
      <c r="C3" s="110"/>
      <c r="D3" s="15" t="s">
        <v>162</v>
      </c>
      <c r="E3" s="111" t="s">
        <v>211</v>
      </c>
      <c r="F3" s="112"/>
      <c r="G3" s="12"/>
      <c r="H3" s="12"/>
      <c r="I3" s="12"/>
      <c r="J3" s="9"/>
    </row>
    <row r="4" spans="2:10" s="6" customFormat="1" ht="14.25" customHeight="1">
      <c r="B4" s="16" t="s">
        <v>163</v>
      </c>
      <c r="C4" s="17" t="s">
        <v>164</v>
      </c>
      <c r="D4" s="41" t="s">
        <v>193</v>
      </c>
      <c r="E4" s="113" t="s">
        <v>184</v>
      </c>
      <c r="F4" s="113"/>
      <c r="G4" s="113"/>
      <c r="H4" s="12"/>
      <c r="I4" s="12"/>
      <c r="J4" s="9"/>
    </row>
    <row r="5" spans="2:10" ht="12.95" customHeight="1"/>
    <row r="6" spans="2:10" s="56" customFormat="1" ht="15.75" customHeight="1">
      <c r="B6" s="114" t="s">
        <v>165</v>
      </c>
      <c r="C6" s="101" t="s">
        <v>166</v>
      </c>
      <c r="D6" s="115" t="s">
        <v>167</v>
      </c>
      <c r="E6" s="104" t="s">
        <v>168</v>
      </c>
      <c r="F6" s="103" t="s">
        <v>169</v>
      </c>
      <c r="G6" s="103" t="s">
        <v>170</v>
      </c>
      <c r="H6" s="103" t="s">
        <v>171</v>
      </c>
      <c r="I6" s="103" t="s">
        <v>172</v>
      </c>
      <c r="J6" s="104" t="s">
        <v>173</v>
      </c>
    </row>
    <row r="7" spans="2:10" s="61" customFormat="1" ht="12.75" customHeight="1">
      <c r="B7" s="114"/>
      <c r="C7" s="101"/>
      <c r="D7" s="115"/>
      <c r="E7" s="104"/>
      <c r="F7" s="103"/>
      <c r="G7" s="103"/>
      <c r="H7" s="103"/>
      <c r="I7" s="103"/>
      <c r="J7" s="104"/>
    </row>
    <row r="8" spans="2:10" s="56" customFormat="1" ht="12.95" customHeight="1" outlineLevel="1">
      <c r="B8" s="62">
        <v>1</v>
      </c>
      <c r="C8" s="57"/>
      <c r="D8" s="58" t="s">
        <v>174</v>
      </c>
      <c r="E8" s="59"/>
      <c r="F8" s="63"/>
      <c r="G8" s="64">
        <f t="shared" ref="G8:G34" si="0">E8*F8</f>
        <v>0</v>
      </c>
      <c r="H8" s="59"/>
      <c r="I8" s="60">
        <f t="shared" ref="I8:I34" si="1">E8*H8</f>
        <v>0</v>
      </c>
      <c r="J8" s="64">
        <f t="shared" ref="J8:J34" si="2">I8-G8</f>
        <v>0</v>
      </c>
    </row>
    <row r="9" spans="2:10" s="56" customFormat="1" ht="12.95" customHeight="1" outlineLevel="1">
      <c r="B9" s="62">
        <v>2</v>
      </c>
      <c r="C9" s="57"/>
      <c r="D9" s="58" t="s">
        <v>174</v>
      </c>
      <c r="E9" s="59"/>
      <c r="F9" s="63"/>
      <c r="G9" s="64">
        <f t="shared" si="0"/>
        <v>0</v>
      </c>
      <c r="H9" s="59"/>
      <c r="I9" s="60">
        <f t="shared" si="1"/>
        <v>0</v>
      </c>
      <c r="J9" s="64">
        <f t="shared" si="2"/>
        <v>0</v>
      </c>
    </row>
    <row r="10" spans="2:10" s="56" customFormat="1" ht="12.95" customHeight="1" outlineLevel="1">
      <c r="B10" s="62">
        <v>3</v>
      </c>
      <c r="C10" s="57"/>
      <c r="D10" s="58"/>
      <c r="E10" s="59"/>
      <c r="F10" s="63"/>
      <c r="G10" s="64">
        <f t="shared" si="0"/>
        <v>0</v>
      </c>
      <c r="H10" s="59"/>
      <c r="I10" s="60">
        <f t="shared" si="1"/>
        <v>0</v>
      </c>
      <c r="J10" s="64">
        <f t="shared" si="2"/>
        <v>0</v>
      </c>
    </row>
    <row r="11" spans="2:10" s="56" customFormat="1" ht="12.95" customHeight="1" outlineLevel="1">
      <c r="B11" s="62">
        <v>4</v>
      </c>
      <c r="C11" s="57"/>
      <c r="D11" s="58"/>
      <c r="E11" s="65"/>
      <c r="F11" s="63"/>
      <c r="G11" s="64">
        <f t="shared" si="0"/>
        <v>0</v>
      </c>
      <c r="H11" s="59"/>
      <c r="I11" s="60">
        <f t="shared" si="1"/>
        <v>0</v>
      </c>
      <c r="J11" s="64">
        <f t="shared" si="2"/>
        <v>0</v>
      </c>
    </row>
    <row r="12" spans="2:10" s="56" customFormat="1" ht="12.95" customHeight="1" outlineLevel="1">
      <c r="B12" s="62">
        <v>5</v>
      </c>
      <c r="C12" s="57"/>
      <c r="D12" s="58"/>
      <c r="E12" s="65"/>
      <c r="F12" s="63"/>
      <c r="G12" s="64">
        <f t="shared" si="0"/>
        <v>0</v>
      </c>
      <c r="H12" s="59"/>
      <c r="I12" s="60">
        <f t="shared" si="1"/>
        <v>0</v>
      </c>
      <c r="J12" s="64">
        <f t="shared" si="2"/>
        <v>0</v>
      </c>
    </row>
    <row r="13" spans="2:10" s="56" customFormat="1" ht="12.95" customHeight="1" outlineLevel="1">
      <c r="B13" s="62">
        <v>6</v>
      </c>
      <c r="C13" s="57"/>
      <c r="D13" s="58"/>
      <c r="E13" s="65"/>
      <c r="F13" s="63"/>
      <c r="G13" s="64">
        <f t="shared" si="0"/>
        <v>0</v>
      </c>
      <c r="H13" s="59"/>
      <c r="I13" s="60">
        <f t="shared" si="1"/>
        <v>0</v>
      </c>
      <c r="J13" s="64">
        <f t="shared" si="2"/>
        <v>0</v>
      </c>
    </row>
    <row r="14" spans="2:10" s="56" customFormat="1" ht="12.95" customHeight="1" outlineLevel="1">
      <c r="B14" s="62">
        <v>7</v>
      </c>
      <c r="C14" s="57"/>
      <c r="D14" s="66"/>
      <c r="E14" s="65"/>
      <c r="F14" s="63"/>
      <c r="G14" s="64">
        <f t="shared" si="0"/>
        <v>0</v>
      </c>
      <c r="H14" s="59"/>
      <c r="I14" s="60">
        <f t="shared" si="1"/>
        <v>0</v>
      </c>
      <c r="J14" s="64">
        <f t="shared" si="2"/>
        <v>0</v>
      </c>
    </row>
    <row r="15" spans="2:10" s="56" customFormat="1" ht="12.95" customHeight="1" outlineLevel="1">
      <c r="B15" s="62">
        <v>8</v>
      </c>
      <c r="C15" s="57"/>
      <c r="D15" s="66"/>
      <c r="E15" s="65"/>
      <c r="F15" s="63"/>
      <c r="G15" s="64">
        <f t="shared" si="0"/>
        <v>0</v>
      </c>
      <c r="H15" s="59"/>
      <c r="I15" s="60">
        <f t="shared" si="1"/>
        <v>0</v>
      </c>
      <c r="J15" s="64">
        <f t="shared" si="2"/>
        <v>0</v>
      </c>
    </row>
    <row r="16" spans="2:10" s="56" customFormat="1" ht="12.95" customHeight="1" outlineLevel="1">
      <c r="B16" s="62">
        <v>9</v>
      </c>
      <c r="C16" s="57"/>
      <c r="D16" s="66"/>
      <c r="E16" s="65"/>
      <c r="F16" s="63"/>
      <c r="G16" s="64">
        <f t="shared" si="0"/>
        <v>0</v>
      </c>
      <c r="H16" s="59"/>
      <c r="I16" s="60">
        <f t="shared" si="1"/>
        <v>0</v>
      </c>
      <c r="J16" s="64">
        <f t="shared" si="2"/>
        <v>0</v>
      </c>
    </row>
    <row r="17" spans="2:10" s="56" customFormat="1" ht="12.95" customHeight="1" outlineLevel="1">
      <c r="B17" s="62">
        <v>10</v>
      </c>
      <c r="C17" s="57"/>
      <c r="D17" s="66"/>
      <c r="E17" s="65"/>
      <c r="F17" s="63"/>
      <c r="G17" s="64">
        <f t="shared" si="0"/>
        <v>0</v>
      </c>
      <c r="H17" s="59"/>
      <c r="I17" s="60">
        <f t="shared" si="1"/>
        <v>0</v>
      </c>
      <c r="J17" s="64">
        <f t="shared" si="2"/>
        <v>0</v>
      </c>
    </row>
    <row r="18" spans="2:10" s="56" customFormat="1" ht="12.95" customHeight="1" outlineLevel="1">
      <c r="B18" s="62">
        <v>11</v>
      </c>
      <c r="C18" s="57"/>
      <c r="D18" s="66"/>
      <c r="E18" s="65"/>
      <c r="F18" s="63"/>
      <c r="G18" s="64">
        <f t="shared" si="0"/>
        <v>0</v>
      </c>
      <c r="H18" s="59"/>
      <c r="I18" s="60">
        <f t="shared" si="1"/>
        <v>0</v>
      </c>
      <c r="J18" s="64">
        <f t="shared" si="2"/>
        <v>0</v>
      </c>
    </row>
    <row r="19" spans="2:10" s="56" customFormat="1" ht="12.95" customHeight="1" outlineLevel="1">
      <c r="B19" s="62">
        <v>12</v>
      </c>
      <c r="C19" s="57"/>
      <c r="D19" s="66"/>
      <c r="E19" s="65"/>
      <c r="F19" s="63"/>
      <c r="G19" s="64">
        <f t="shared" si="0"/>
        <v>0</v>
      </c>
      <c r="H19" s="59"/>
      <c r="I19" s="60">
        <f t="shared" si="1"/>
        <v>0</v>
      </c>
      <c r="J19" s="64">
        <f t="shared" si="2"/>
        <v>0</v>
      </c>
    </row>
    <row r="20" spans="2:10" s="56" customFormat="1" ht="12.95" customHeight="1" outlineLevel="1">
      <c r="B20" s="62">
        <v>13</v>
      </c>
      <c r="C20" s="57"/>
      <c r="D20" s="66"/>
      <c r="E20" s="65"/>
      <c r="F20" s="63"/>
      <c r="G20" s="64">
        <f t="shared" si="0"/>
        <v>0</v>
      </c>
      <c r="H20" s="59"/>
      <c r="I20" s="60">
        <f t="shared" si="1"/>
        <v>0</v>
      </c>
      <c r="J20" s="64">
        <f t="shared" si="2"/>
        <v>0</v>
      </c>
    </row>
    <row r="21" spans="2:10" s="56" customFormat="1" ht="12.95" customHeight="1" outlineLevel="1">
      <c r="B21" s="62">
        <v>14</v>
      </c>
      <c r="C21" s="57"/>
      <c r="D21" s="66"/>
      <c r="E21" s="65"/>
      <c r="F21" s="59"/>
      <c r="G21" s="64">
        <f t="shared" si="0"/>
        <v>0</v>
      </c>
      <c r="H21" s="59"/>
      <c r="I21" s="60">
        <f t="shared" si="1"/>
        <v>0</v>
      </c>
      <c r="J21" s="64">
        <f t="shared" si="2"/>
        <v>0</v>
      </c>
    </row>
    <row r="22" spans="2:10" s="56" customFormat="1" ht="12.95" customHeight="1" outlineLevel="1">
      <c r="B22" s="62">
        <v>15</v>
      </c>
      <c r="C22" s="57"/>
      <c r="D22" s="66"/>
      <c r="E22" s="65"/>
      <c r="F22" s="59"/>
      <c r="G22" s="64">
        <f t="shared" si="0"/>
        <v>0</v>
      </c>
      <c r="H22" s="59"/>
      <c r="I22" s="60">
        <f t="shared" si="1"/>
        <v>0</v>
      </c>
      <c r="J22" s="64">
        <f t="shared" si="2"/>
        <v>0</v>
      </c>
    </row>
    <row r="23" spans="2:10" s="56" customFormat="1" ht="12.95" customHeight="1" outlineLevel="1">
      <c r="B23" s="62">
        <v>16</v>
      </c>
      <c r="C23" s="57"/>
      <c r="D23" s="66"/>
      <c r="E23" s="65"/>
      <c r="F23" s="59"/>
      <c r="G23" s="64">
        <f t="shared" si="0"/>
        <v>0</v>
      </c>
      <c r="H23" s="59"/>
      <c r="I23" s="60">
        <f t="shared" si="1"/>
        <v>0</v>
      </c>
      <c r="J23" s="64">
        <f t="shared" si="2"/>
        <v>0</v>
      </c>
    </row>
    <row r="24" spans="2:10" s="56" customFormat="1" ht="12.95" customHeight="1" outlineLevel="1">
      <c r="B24" s="62">
        <v>17</v>
      </c>
      <c r="C24" s="57"/>
      <c r="D24" s="66"/>
      <c r="E24" s="65"/>
      <c r="F24" s="59"/>
      <c r="G24" s="64">
        <f t="shared" si="0"/>
        <v>0</v>
      </c>
      <c r="H24" s="59"/>
      <c r="I24" s="60">
        <f t="shared" si="1"/>
        <v>0</v>
      </c>
      <c r="J24" s="64">
        <f t="shared" si="2"/>
        <v>0</v>
      </c>
    </row>
    <row r="25" spans="2:10" s="56" customFormat="1" ht="12.95" customHeight="1" outlineLevel="1">
      <c r="B25" s="62">
        <v>18</v>
      </c>
      <c r="C25" s="57"/>
      <c r="D25" s="66"/>
      <c r="E25" s="65"/>
      <c r="F25" s="59"/>
      <c r="G25" s="64">
        <f t="shared" si="0"/>
        <v>0</v>
      </c>
      <c r="H25" s="59"/>
      <c r="I25" s="60">
        <f t="shared" si="1"/>
        <v>0</v>
      </c>
      <c r="J25" s="64">
        <f t="shared" si="2"/>
        <v>0</v>
      </c>
    </row>
    <row r="26" spans="2:10" s="56" customFormat="1" ht="12.95" customHeight="1" outlineLevel="1">
      <c r="B26" s="62">
        <v>19</v>
      </c>
      <c r="C26" s="57"/>
      <c r="D26" s="66"/>
      <c r="E26" s="65"/>
      <c r="F26" s="59"/>
      <c r="G26" s="64">
        <f t="shared" si="0"/>
        <v>0</v>
      </c>
      <c r="H26" s="59"/>
      <c r="I26" s="60">
        <f t="shared" si="1"/>
        <v>0</v>
      </c>
      <c r="J26" s="64">
        <f t="shared" si="2"/>
        <v>0</v>
      </c>
    </row>
    <row r="27" spans="2:10" s="56" customFormat="1" ht="12.95" customHeight="1" outlineLevel="1">
      <c r="B27" s="62">
        <v>20</v>
      </c>
      <c r="C27" s="57"/>
      <c r="D27" s="66"/>
      <c r="E27" s="65"/>
      <c r="F27" s="59"/>
      <c r="G27" s="64">
        <f t="shared" si="0"/>
        <v>0</v>
      </c>
      <c r="H27" s="59"/>
      <c r="I27" s="60">
        <f t="shared" si="1"/>
        <v>0</v>
      </c>
      <c r="J27" s="64">
        <f t="shared" si="2"/>
        <v>0</v>
      </c>
    </row>
    <row r="28" spans="2:10" s="56" customFormat="1" ht="12.95" customHeight="1" outlineLevel="1">
      <c r="B28" s="62">
        <v>21</v>
      </c>
      <c r="C28" s="57"/>
      <c r="D28" s="66"/>
      <c r="E28" s="65"/>
      <c r="F28" s="59"/>
      <c r="G28" s="64">
        <f t="shared" si="0"/>
        <v>0</v>
      </c>
      <c r="H28" s="59"/>
      <c r="I28" s="60">
        <f t="shared" si="1"/>
        <v>0</v>
      </c>
      <c r="J28" s="64">
        <f t="shared" si="2"/>
        <v>0</v>
      </c>
    </row>
    <row r="29" spans="2:10" s="56" customFormat="1" ht="12.95" customHeight="1" outlineLevel="1">
      <c r="B29" s="62">
        <v>22</v>
      </c>
      <c r="C29" s="57"/>
      <c r="D29" s="66"/>
      <c r="E29" s="65"/>
      <c r="F29" s="59"/>
      <c r="G29" s="64">
        <f t="shared" si="0"/>
        <v>0</v>
      </c>
      <c r="H29" s="59"/>
      <c r="I29" s="60">
        <f t="shared" si="1"/>
        <v>0</v>
      </c>
      <c r="J29" s="64">
        <f t="shared" si="2"/>
        <v>0</v>
      </c>
    </row>
    <row r="30" spans="2:10" s="56" customFormat="1" ht="12.95" customHeight="1" outlineLevel="1">
      <c r="B30" s="62">
        <v>23</v>
      </c>
      <c r="C30" s="57"/>
      <c r="D30" s="66"/>
      <c r="E30" s="65"/>
      <c r="F30" s="59"/>
      <c r="G30" s="64">
        <f t="shared" si="0"/>
        <v>0</v>
      </c>
      <c r="H30" s="59"/>
      <c r="I30" s="60">
        <f t="shared" si="1"/>
        <v>0</v>
      </c>
      <c r="J30" s="64">
        <f t="shared" si="2"/>
        <v>0</v>
      </c>
    </row>
    <row r="31" spans="2:10" s="56" customFormat="1" ht="12.95" customHeight="1" outlineLevel="1">
      <c r="B31" s="62">
        <v>24</v>
      </c>
      <c r="C31" s="57"/>
      <c r="D31" s="66"/>
      <c r="E31" s="65"/>
      <c r="F31" s="59"/>
      <c r="G31" s="64">
        <f t="shared" si="0"/>
        <v>0</v>
      </c>
      <c r="H31" s="59"/>
      <c r="I31" s="60">
        <f t="shared" si="1"/>
        <v>0</v>
      </c>
      <c r="J31" s="64">
        <f t="shared" si="2"/>
        <v>0</v>
      </c>
    </row>
    <row r="32" spans="2:10" s="56" customFormat="1" ht="12.95" customHeight="1" outlineLevel="1">
      <c r="B32" s="62">
        <v>25</v>
      </c>
      <c r="C32" s="57"/>
      <c r="D32" s="66"/>
      <c r="E32" s="65"/>
      <c r="F32" s="59"/>
      <c r="G32" s="64">
        <f t="shared" si="0"/>
        <v>0</v>
      </c>
      <c r="H32" s="59"/>
      <c r="I32" s="60">
        <f t="shared" si="1"/>
        <v>0</v>
      </c>
      <c r="J32" s="64">
        <f t="shared" si="2"/>
        <v>0</v>
      </c>
    </row>
    <row r="33" spans="2:11" s="56" customFormat="1" ht="12.95" customHeight="1" outlineLevel="1">
      <c r="B33" s="62" t="s">
        <v>175</v>
      </c>
      <c r="C33" s="57"/>
      <c r="D33" s="66"/>
      <c r="E33" s="65"/>
      <c r="F33" s="59"/>
      <c r="G33" s="64">
        <f t="shared" si="0"/>
        <v>0</v>
      </c>
      <c r="H33" s="59"/>
      <c r="I33" s="60">
        <f t="shared" si="1"/>
        <v>0</v>
      </c>
      <c r="J33" s="64">
        <f t="shared" si="2"/>
        <v>0</v>
      </c>
    </row>
    <row r="34" spans="2:11" s="56" customFormat="1" ht="12.95" customHeight="1" outlineLevel="1">
      <c r="B34" s="62" t="s">
        <v>176</v>
      </c>
      <c r="C34" s="57"/>
      <c r="D34" s="66"/>
      <c r="E34" s="65"/>
      <c r="F34" s="59"/>
      <c r="G34" s="64">
        <f t="shared" si="0"/>
        <v>0</v>
      </c>
      <c r="H34" s="59"/>
      <c r="I34" s="60">
        <f t="shared" si="1"/>
        <v>0</v>
      </c>
      <c r="J34" s="64">
        <f t="shared" si="2"/>
        <v>0</v>
      </c>
    </row>
    <row r="35" spans="2:11" s="56" customFormat="1" ht="20.25" customHeight="1" outlineLevel="1">
      <c r="B35" s="67"/>
      <c r="C35" s="68"/>
      <c r="D35" s="69"/>
      <c r="E35" s="105" t="s">
        <v>177</v>
      </c>
      <c r="F35" s="105"/>
      <c r="G35" s="70">
        <f>SUM(G8:G34)</f>
        <v>0</v>
      </c>
      <c r="H35" s="71"/>
      <c r="I35" s="70">
        <f>SUM(I8:I34)</f>
        <v>0</v>
      </c>
      <c r="J35" s="70">
        <f>SUM(J8:J34)</f>
        <v>0</v>
      </c>
    </row>
    <row r="36" spans="2:11" s="21" customFormat="1" ht="12.75" customHeight="1">
      <c r="D36" s="22"/>
      <c r="E36" s="94"/>
      <c r="F36" s="94"/>
      <c r="G36" s="13"/>
      <c r="H36" s="23"/>
      <c r="I36" s="23"/>
      <c r="J36" s="24"/>
    </row>
    <row r="37" spans="2:11" s="21" customFormat="1" ht="10.5" customHeight="1">
      <c r="D37" s="25"/>
      <c r="E37" s="116"/>
      <c r="F37" s="116"/>
      <c r="G37" s="13"/>
      <c r="H37" s="23"/>
      <c r="I37" s="23"/>
      <c r="J37" s="24"/>
    </row>
    <row r="38" spans="2:11" s="56" customFormat="1" ht="12.95" customHeight="1">
      <c r="B38" s="106" t="s">
        <v>165</v>
      </c>
      <c r="C38" s="99" t="s">
        <v>166</v>
      </c>
      <c r="D38" s="101" t="s">
        <v>167</v>
      </c>
      <c r="E38" s="97" t="s">
        <v>168</v>
      </c>
      <c r="F38" s="95" t="s">
        <v>169</v>
      </c>
      <c r="G38" s="95" t="s">
        <v>170</v>
      </c>
      <c r="H38" s="95" t="s">
        <v>171</v>
      </c>
      <c r="I38" s="95" t="s">
        <v>172</v>
      </c>
      <c r="J38" s="91" t="s">
        <v>173</v>
      </c>
    </row>
    <row r="39" spans="2:11" s="56" customFormat="1" ht="12.95" customHeight="1">
      <c r="B39" s="107"/>
      <c r="C39" s="100"/>
      <c r="D39" s="102"/>
      <c r="E39" s="98"/>
      <c r="F39" s="96"/>
      <c r="G39" s="96"/>
      <c r="H39" s="96"/>
      <c r="I39" s="96"/>
      <c r="J39" s="92"/>
      <c r="K39" s="61"/>
    </row>
    <row r="40" spans="2:11" s="56" customFormat="1" ht="12.95" customHeight="1">
      <c r="B40" s="62">
        <v>1</v>
      </c>
      <c r="C40" s="74"/>
      <c r="D40" s="66"/>
      <c r="E40" s="65"/>
      <c r="F40" s="59"/>
      <c r="G40" s="64">
        <f t="shared" ref="G40:G66" si="3">E40*F40</f>
        <v>0</v>
      </c>
      <c r="H40" s="59"/>
      <c r="I40" s="64">
        <f t="shared" ref="I40:I66" si="4">E40*H40</f>
        <v>0</v>
      </c>
      <c r="J40" s="64">
        <f t="shared" ref="J40:J66" si="5">I40-G40</f>
        <v>0</v>
      </c>
    </row>
    <row r="41" spans="2:11" s="56" customFormat="1" ht="12.95" customHeight="1">
      <c r="B41" s="62">
        <v>2</v>
      </c>
      <c r="C41" s="74"/>
      <c r="D41" s="66"/>
      <c r="E41" s="65"/>
      <c r="F41" s="59"/>
      <c r="G41" s="64">
        <f t="shared" si="3"/>
        <v>0</v>
      </c>
      <c r="H41" s="59"/>
      <c r="I41" s="64">
        <f t="shared" si="4"/>
        <v>0</v>
      </c>
      <c r="J41" s="64">
        <f t="shared" si="5"/>
        <v>0</v>
      </c>
    </row>
    <row r="42" spans="2:11" s="56" customFormat="1" ht="12.95" customHeight="1">
      <c r="B42" s="62">
        <v>3</v>
      </c>
      <c r="C42" s="74"/>
      <c r="D42" s="66"/>
      <c r="E42" s="65"/>
      <c r="F42" s="59"/>
      <c r="G42" s="64">
        <f t="shared" si="3"/>
        <v>0</v>
      </c>
      <c r="H42" s="59"/>
      <c r="I42" s="64">
        <f t="shared" si="4"/>
        <v>0</v>
      </c>
      <c r="J42" s="64">
        <f t="shared" si="5"/>
        <v>0</v>
      </c>
    </row>
    <row r="43" spans="2:11" s="56" customFormat="1" ht="12.95" customHeight="1">
      <c r="B43" s="62">
        <v>4</v>
      </c>
      <c r="C43" s="74"/>
      <c r="D43" s="66"/>
      <c r="E43" s="65"/>
      <c r="F43" s="59"/>
      <c r="G43" s="64">
        <f t="shared" si="3"/>
        <v>0</v>
      </c>
      <c r="H43" s="59"/>
      <c r="I43" s="64">
        <f t="shared" si="4"/>
        <v>0</v>
      </c>
      <c r="J43" s="64">
        <f t="shared" si="5"/>
        <v>0</v>
      </c>
    </row>
    <row r="44" spans="2:11" s="56" customFormat="1" ht="12.95" customHeight="1">
      <c r="B44" s="62">
        <v>5</v>
      </c>
      <c r="C44" s="74"/>
      <c r="D44" s="66"/>
      <c r="E44" s="65"/>
      <c r="F44" s="59"/>
      <c r="G44" s="64">
        <f t="shared" si="3"/>
        <v>0</v>
      </c>
      <c r="H44" s="59"/>
      <c r="I44" s="64">
        <f t="shared" si="4"/>
        <v>0</v>
      </c>
      <c r="J44" s="64">
        <f t="shared" si="5"/>
        <v>0</v>
      </c>
    </row>
    <row r="45" spans="2:11" s="56" customFormat="1" ht="12.95" customHeight="1">
      <c r="B45" s="62">
        <v>6</v>
      </c>
      <c r="C45" s="74"/>
      <c r="D45" s="66"/>
      <c r="E45" s="65"/>
      <c r="F45" s="59"/>
      <c r="G45" s="64">
        <f t="shared" si="3"/>
        <v>0</v>
      </c>
      <c r="H45" s="59"/>
      <c r="I45" s="64">
        <f t="shared" si="4"/>
        <v>0</v>
      </c>
      <c r="J45" s="64">
        <f t="shared" si="5"/>
        <v>0</v>
      </c>
    </row>
    <row r="46" spans="2:11" s="56" customFormat="1" ht="12.95" customHeight="1">
      <c r="B46" s="62">
        <v>7</v>
      </c>
      <c r="C46" s="74"/>
      <c r="D46" s="66"/>
      <c r="E46" s="65"/>
      <c r="F46" s="59"/>
      <c r="G46" s="64">
        <f t="shared" si="3"/>
        <v>0</v>
      </c>
      <c r="H46" s="59"/>
      <c r="I46" s="64">
        <f t="shared" si="4"/>
        <v>0</v>
      </c>
      <c r="J46" s="64">
        <f t="shared" si="5"/>
        <v>0</v>
      </c>
    </row>
    <row r="47" spans="2:11" s="56" customFormat="1" ht="12.95" customHeight="1">
      <c r="B47" s="62">
        <v>8</v>
      </c>
      <c r="C47" s="74"/>
      <c r="D47" s="66"/>
      <c r="E47" s="65"/>
      <c r="F47" s="59"/>
      <c r="G47" s="64">
        <f t="shared" si="3"/>
        <v>0</v>
      </c>
      <c r="H47" s="59"/>
      <c r="I47" s="64">
        <f t="shared" si="4"/>
        <v>0</v>
      </c>
      <c r="J47" s="64">
        <f t="shared" si="5"/>
        <v>0</v>
      </c>
    </row>
    <row r="48" spans="2:11" s="56" customFormat="1" ht="12.95" customHeight="1">
      <c r="B48" s="62">
        <v>9</v>
      </c>
      <c r="C48" s="74"/>
      <c r="D48" s="66"/>
      <c r="E48" s="65"/>
      <c r="F48" s="59"/>
      <c r="G48" s="64">
        <f t="shared" si="3"/>
        <v>0</v>
      </c>
      <c r="H48" s="59"/>
      <c r="I48" s="64">
        <f t="shared" si="4"/>
        <v>0</v>
      </c>
      <c r="J48" s="64">
        <f t="shared" si="5"/>
        <v>0</v>
      </c>
    </row>
    <row r="49" spans="2:10" s="56" customFormat="1" ht="12.95" customHeight="1">
      <c r="B49" s="62">
        <v>10</v>
      </c>
      <c r="C49" s="74"/>
      <c r="D49" s="66"/>
      <c r="E49" s="65"/>
      <c r="F49" s="59"/>
      <c r="G49" s="64">
        <f t="shared" si="3"/>
        <v>0</v>
      </c>
      <c r="H49" s="59"/>
      <c r="I49" s="64">
        <f t="shared" si="4"/>
        <v>0</v>
      </c>
      <c r="J49" s="64">
        <f t="shared" si="5"/>
        <v>0</v>
      </c>
    </row>
    <row r="50" spans="2:10" s="56" customFormat="1" ht="12.95" customHeight="1">
      <c r="B50" s="62">
        <v>11</v>
      </c>
      <c r="C50" s="74"/>
      <c r="D50" s="66"/>
      <c r="E50" s="65"/>
      <c r="F50" s="59"/>
      <c r="G50" s="64">
        <f t="shared" si="3"/>
        <v>0</v>
      </c>
      <c r="H50" s="59"/>
      <c r="I50" s="64">
        <f t="shared" si="4"/>
        <v>0</v>
      </c>
      <c r="J50" s="64">
        <f t="shared" si="5"/>
        <v>0</v>
      </c>
    </row>
    <row r="51" spans="2:10" s="56" customFormat="1" ht="12.95" customHeight="1">
      <c r="B51" s="62">
        <v>12</v>
      </c>
      <c r="C51" s="74"/>
      <c r="D51" s="66"/>
      <c r="E51" s="65"/>
      <c r="F51" s="59"/>
      <c r="G51" s="64">
        <f t="shared" si="3"/>
        <v>0</v>
      </c>
      <c r="H51" s="59"/>
      <c r="I51" s="64">
        <f t="shared" si="4"/>
        <v>0</v>
      </c>
      <c r="J51" s="64">
        <f t="shared" si="5"/>
        <v>0</v>
      </c>
    </row>
    <row r="52" spans="2:10" s="56" customFormat="1" ht="12.95" customHeight="1">
      <c r="B52" s="62">
        <v>13</v>
      </c>
      <c r="C52" s="74"/>
      <c r="D52" s="66"/>
      <c r="E52" s="65"/>
      <c r="F52" s="59"/>
      <c r="G52" s="64">
        <f t="shared" si="3"/>
        <v>0</v>
      </c>
      <c r="H52" s="59"/>
      <c r="I52" s="64">
        <f t="shared" si="4"/>
        <v>0</v>
      </c>
      <c r="J52" s="64">
        <f t="shared" si="5"/>
        <v>0</v>
      </c>
    </row>
    <row r="53" spans="2:10" s="56" customFormat="1" ht="12.95" customHeight="1">
      <c r="B53" s="62">
        <v>14</v>
      </c>
      <c r="C53" s="74"/>
      <c r="D53" s="66"/>
      <c r="E53" s="65"/>
      <c r="F53" s="59"/>
      <c r="G53" s="64">
        <f t="shared" si="3"/>
        <v>0</v>
      </c>
      <c r="H53" s="59"/>
      <c r="I53" s="64">
        <f t="shared" si="4"/>
        <v>0</v>
      </c>
      <c r="J53" s="64">
        <f t="shared" si="5"/>
        <v>0</v>
      </c>
    </row>
    <row r="54" spans="2:10" s="56" customFormat="1" ht="12.95" customHeight="1">
      <c r="B54" s="62">
        <v>15</v>
      </c>
      <c r="C54" s="74"/>
      <c r="D54" s="66"/>
      <c r="E54" s="65"/>
      <c r="F54" s="59"/>
      <c r="G54" s="64">
        <f t="shared" si="3"/>
        <v>0</v>
      </c>
      <c r="H54" s="59"/>
      <c r="I54" s="64">
        <f t="shared" si="4"/>
        <v>0</v>
      </c>
      <c r="J54" s="64">
        <f t="shared" si="5"/>
        <v>0</v>
      </c>
    </row>
    <row r="55" spans="2:10" s="56" customFormat="1" ht="12.95" customHeight="1">
      <c r="B55" s="62">
        <v>16</v>
      </c>
      <c r="C55" s="74"/>
      <c r="D55" s="66"/>
      <c r="E55" s="65"/>
      <c r="F55" s="59"/>
      <c r="G55" s="64">
        <f t="shared" si="3"/>
        <v>0</v>
      </c>
      <c r="H55" s="59"/>
      <c r="I55" s="64">
        <f t="shared" si="4"/>
        <v>0</v>
      </c>
      <c r="J55" s="64">
        <f t="shared" si="5"/>
        <v>0</v>
      </c>
    </row>
    <row r="56" spans="2:10" s="56" customFormat="1" ht="12.95" customHeight="1">
      <c r="B56" s="62">
        <v>17</v>
      </c>
      <c r="C56" s="74"/>
      <c r="D56" s="66"/>
      <c r="E56" s="65"/>
      <c r="F56" s="59"/>
      <c r="G56" s="64">
        <f t="shared" si="3"/>
        <v>0</v>
      </c>
      <c r="H56" s="59"/>
      <c r="I56" s="64">
        <f t="shared" si="4"/>
        <v>0</v>
      </c>
      <c r="J56" s="64">
        <f t="shared" si="5"/>
        <v>0</v>
      </c>
    </row>
    <row r="57" spans="2:10" s="56" customFormat="1" ht="12.95" customHeight="1">
      <c r="B57" s="62">
        <v>18</v>
      </c>
      <c r="C57" s="74"/>
      <c r="D57" s="66"/>
      <c r="E57" s="65"/>
      <c r="F57" s="59"/>
      <c r="G57" s="64">
        <f t="shared" si="3"/>
        <v>0</v>
      </c>
      <c r="H57" s="59"/>
      <c r="I57" s="64">
        <f t="shared" si="4"/>
        <v>0</v>
      </c>
      <c r="J57" s="64">
        <f t="shared" si="5"/>
        <v>0</v>
      </c>
    </row>
    <row r="58" spans="2:10" s="56" customFormat="1" ht="12.95" customHeight="1">
      <c r="B58" s="62">
        <v>19</v>
      </c>
      <c r="C58" s="74"/>
      <c r="D58" s="66"/>
      <c r="E58" s="65"/>
      <c r="F58" s="59"/>
      <c r="G58" s="64">
        <f t="shared" si="3"/>
        <v>0</v>
      </c>
      <c r="H58" s="59"/>
      <c r="I58" s="64">
        <f t="shared" si="4"/>
        <v>0</v>
      </c>
      <c r="J58" s="64">
        <f t="shared" si="5"/>
        <v>0</v>
      </c>
    </row>
    <row r="59" spans="2:10" s="56" customFormat="1" ht="12.95" customHeight="1">
      <c r="B59" s="62">
        <v>20</v>
      </c>
      <c r="C59" s="74"/>
      <c r="D59" s="66"/>
      <c r="E59" s="65"/>
      <c r="F59" s="59"/>
      <c r="G59" s="64">
        <f t="shared" si="3"/>
        <v>0</v>
      </c>
      <c r="H59" s="59"/>
      <c r="I59" s="64">
        <f t="shared" si="4"/>
        <v>0</v>
      </c>
      <c r="J59" s="64">
        <f t="shared" si="5"/>
        <v>0</v>
      </c>
    </row>
    <row r="60" spans="2:10" s="56" customFormat="1" ht="12.95" customHeight="1">
      <c r="B60" s="62">
        <v>21</v>
      </c>
      <c r="C60" s="74"/>
      <c r="D60" s="66"/>
      <c r="E60" s="65"/>
      <c r="F60" s="59"/>
      <c r="G60" s="64">
        <f t="shared" si="3"/>
        <v>0</v>
      </c>
      <c r="H60" s="59"/>
      <c r="I60" s="64">
        <f t="shared" si="4"/>
        <v>0</v>
      </c>
      <c r="J60" s="64">
        <f t="shared" si="5"/>
        <v>0</v>
      </c>
    </row>
    <row r="61" spans="2:10" s="56" customFormat="1" ht="12.95" customHeight="1">
      <c r="B61" s="62">
        <v>22</v>
      </c>
      <c r="C61" s="74"/>
      <c r="D61" s="66"/>
      <c r="E61" s="65"/>
      <c r="F61" s="59"/>
      <c r="G61" s="64">
        <f t="shared" si="3"/>
        <v>0</v>
      </c>
      <c r="H61" s="59"/>
      <c r="I61" s="64">
        <f t="shared" si="4"/>
        <v>0</v>
      </c>
      <c r="J61" s="64">
        <f t="shared" si="5"/>
        <v>0</v>
      </c>
    </row>
    <row r="62" spans="2:10" s="56" customFormat="1" ht="12.95" customHeight="1">
      <c r="B62" s="62">
        <v>23</v>
      </c>
      <c r="C62" s="74"/>
      <c r="D62" s="66"/>
      <c r="E62" s="65"/>
      <c r="F62" s="59"/>
      <c r="G62" s="64">
        <f t="shared" si="3"/>
        <v>0</v>
      </c>
      <c r="H62" s="59"/>
      <c r="I62" s="64">
        <f t="shared" si="4"/>
        <v>0</v>
      </c>
      <c r="J62" s="64">
        <f t="shared" si="5"/>
        <v>0</v>
      </c>
    </row>
    <row r="63" spans="2:10" s="56" customFormat="1" ht="12.95" customHeight="1">
      <c r="B63" s="62">
        <v>24</v>
      </c>
      <c r="C63" s="74"/>
      <c r="D63" s="66"/>
      <c r="E63" s="65"/>
      <c r="F63" s="59"/>
      <c r="G63" s="64">
        <f t="shared" si="3"/>
        <v>0</v>
      </c>
      <c r="H63" s="59"/>
      <c r="I63" s="64">
        <f t="shared" si="4"/>
        <v>0</v>
      </c>
      <c r="J63" s="64">
        <f t="shared" si="5"/>
        <v>0</v>
      </c>
    </row>
    <row r="64" spans="2:10" s="56" customFormat="1" ht="12.95" customHeight="1">
      <c r="B64" s="62">
        <v>25</v>
      </c>
      <c r="C64" s="74"/>
      <c r="D64" s="66"/>
      <c r="E64" s="65"/>
      <c r="F64" s="59"/>
      <c r="G64" s="64">
        <f t="shared" si="3"/>
        <v>0</v>
      </c>
      <c r="H64" s="59"/>
      <c r="I64" s="64">
        <f t="shared" si="4"/>
        <v>0</v>
      </c>
      <c r="J64" s="64">
        <f t="shared" si="5"/>
        <v>0</v>
      </c>
    </row>
    <row r="65" spans="2:11" s="56" customFormat="1" ht="12.95" customHeight="1">
      <c r="B65" s="62" t="s">
        <v>175</v>
      </c>
      <c r="C65" s="74"/>
      <c r="D65" s="66"/>
      <c r="E65" s="65"/>
      <c r="F65" s="59"/>
      <c r="G65" s="64">
        <f t="shared" si="3"/>
        <v>0</v>
      </c>
      <c r="H65" s="59"/>
      <c r="I65" s="64">
        <f t="shared" si="4"/>
        <v>0</v>
      </c>
      <c r="J65" s="64">
        <f t="shared" si="5"/>
        <v>0</v>
      </c>
    </row>
    <row r="66" spans="2:11" s="56" customFormat="1" ht="12.95" customHeight="1">
      <c r="B66" s="62" t="s">
        <v>176</v>
      </c>
      <c r="C66" s="74"/>
      <c r="D66" s="66"/>
      <c r="E66" s="65"/>
      <c r="F66" s="59"/>
      <c r="G66" s="64">
        <f t="shared" si="3"/>
        <v>0</v>
      </c>
      <c r="H66" s="59"/>
      <c r="I66" s="64">
        <f t="shared" si="4"/>
        <v>0</v>
      </c>
      <c r="J66" s="64">
        <f t="shared" si="5"/>
        <v>0</v>
      </c>
    </row>
    <row r="67" spans="2:11" s="56" customFormat="1" ht="18" customHeight="1">
      <c r="B67" s="67"/>
      <c r="C67" s="68"/>
      <c r="D67" s="69"/>
      <c r="E67" s="105" t="s">
        <v>177</v>
      </c>
      <c r="F67" s="105"/>
      <c r="G67" s="70">
        <f>SUM(G40:G66)</f>
        <v>0</v>
      </c>
      <c r="H67" s="71"/>
      <c r="I67" s="70">
        <f>SUM(I40:I66)</f>
        <v>0</v>
      </c>
      <c r="J67" s="70">
        <f>SUM(J40:J66)</f>
        <v>0</v>
      </c>
    </row>
    <row r="68" spans="2:11" s="26" customFormat="1" ht="12.95" customHeight="1">
      <c r="B68" s="21"/>
      <c r="C68" s="21"/>
      <c r="D68" s="22"/>
      <c r="E68" s="94"/>
      <c r="F68" s="94"/>
      <c r="G68" s="13"/>
      <c r="H68" s="23"/>
      <c r="I68" s="23"/>
      <c r="J68" s="24"/>
      <c r="K68" s="21"/>
    </row>
    <row r="69" spans="2:11" s="56" customFormat="1" ht="12.95" customHeight="1">
      <c r="B69" s="106" t="s">
        <v>165</v>
      </c>
      <c r="C69" s="99" t="s">
        <v>166</v>
      </c>
      <c r="D69" s="101" t="s">
        <v>167</v>
      </c>
      <c r="E69" s="97" t="s">
        <v>168</v>
      </c>
      <c r="F69" s="95" t="s">
        <v>169</v>
      </c>
      <c r="G69" s="95" t="s">
        <v>170</v>
      </c>
      <c r="H69" s="95" t="s">
        <v>171</v>
      </c>
      <c r="I69" s="95" t="s">
        <v>172</v>
      </c>
      <c r="J69" s="91" t="s">
        <v>173</v>
      </c>
    </row>
    <row r="70" spans="2:11" s="56" customFormat="1" ht="12.95" customHeight="1">
      <c r="B70" s="107"/>
      <c r="C70" s="100"/>
      <c r="D70" s="102"/>
      <c r="E70" s="98"/>
      <c r="F70" s="96"/>
      <c r="G70" s="96"/>
      <c r="H70" s="96"/>
      <c r="I70" s="96"/>
      <c r="J70" s="92"/>
    </row>
    <row r="71" spans="2:11" s="56" customFormat="1" ht="12.95" customHeight="1">
      <c r="B71" s="62">
        <v>1</v>
      </c>
      <c r="C71" s="73"/>
      <c r="D71" s="66"/>
      <c r="E71" s="65"/>
      <c r="F71" s="59"/>
      <c r="G71" s="64">
        <f t="shared" ref="G71:G97" si="6">E71*F71</f>
        <v>0</v>
      </c>
      <c r="H71" s="59"/>
      <c r="I71" s="64">
        <f t="shared" ref="I71:I97" si="7">E71*H71</f>
        <v>0</v>
      </c>
      <c r="J71" s="64">
        <f t="shared" ref="J71:J97" si="8">I71-G71</f>
        <v>0</v>
      </c>
    </row>
    <row r="72" spans="2:11" s="56" customFormat="1" ht="12.95" customHeight="1">
      <c r="B72" s="62">
        <v>2</v>
      </c>
      <c r="C72" s="73"/>
      <c r="D72" s="66"/>
      <c r="E72" s="65"/>
      <c r="F72" s="59"/>
      <c r="G72" s="64">
        <f t="shared" si="6"/>
        <v>0</v>
      </c>
      <c r="H72" s="59"/>
      <c r="I72" s="64">
        <f t="shared" si="7"/>
        <v>0</v>
      </c>
      <c r="J72" s="64">
        <f t="shared" si="8"/>
        <v>0</v>
      </c>
    </row>
    <row r="73" spans="2:11" s="56" customFormat="1" ht="12.95" customHeight="1">
      <c r="B73" s="62">
        <v>3</v>
      </c>
      <c r="C73" s="73"/>
      <c r="D73" s="66"/>
      <c r="E73" s="65"/>
      <c r="F73" s="59"/>
      <c r="G73" s="64">
        <f t="shared" si="6"/>
        <v>0</v>
      </c>
      <c r="H73" s="59"/>
      <c r="I73" s="64">
        <f t="shared" si="7"/>
        <v>0</v>
      </c>
      <c r="J73" s="64">
        <f t="shared" si="8"/>
        <v>0</v>
      </c>
    </row>
    <row r="74" spans="2:11" s="56" customFormat="1" ht="12.95" customHeight="1">
      <c r="B74" s="62">
        <v>4</v>
      </c>
      <c r="C74" s="73"/>
      <c r="D74" s="66"/>
      <c r="E74" s="65"/>
      <c r="F74" s="59"/>
      <c r="G74" s="64">
        <f t="shared" si="6"/>
        <v>0</v>
      </c>
      <c r="H74" s="59"/>
      <c r="I74" s="64">
        <f t="shared" si="7"/>
        <v>0</v>
      </c>
      <c r="J74" s="64">
        <f t="shared" si="8"/>
        <v>0</v>
      </c>
    </row>
    <row r="75" spans="2:11" s="56" customFormat="1" ht="12.95" customHeight="1">
      <c r="B75" s="62">
        <v>5</v>
      </c>
      <c r="C75" s="73"/>
      <c r="D75" s="66"/>
      <c r="E75" s="65"/>
      <c r="F75" s="59"/>
      <c r="G75" s="64">
        <f t="shared" si="6"/>
        <v>0</v>
      </c>
      <c r="H75" s="59"/>
      <c r="I75" s="64">
        <f t="shared" si="7"/>
        <v>0</v>
      </c>
      <c r="J75" s="64">
        <f t="shared" si="8"/>
        <v>0</v>
      </c>
    </row>
    <row r="76" spans="2:11" s="56" customFormat="1" ht="12.95" customHeight="1">
      <c r="B76" s="62">
        <v>6</v>
      </c>
      <c r="C76" s="73"/>
      <c r="D76" s="66"/>
      <c r="E76" s="65"/>
      <c r="F76" s="59"/>
      <c r="G76" s="64">
        <f t="shared" si="6"/>
        <v>0</v>
      </c>
      <c r="H76" s="59"/>
      <c r="I76" s="64">
        <f t="shared" si="7"/>
        <v>0</v>
      </c>
      <c r="J76" s="64">
        <f t="shared" si="8"/>
        <v>0</v>
      </c>
    </row>
    <row r="77" spans="2:11" s="56" customFormat="1" ht="12.95" customHeight="1">
      <c r="B77" s="62">
        <v>7</v>
      </c>
      <c r="C77" s="73"/>
      <c r="D77" s="66"/>
      <c r="E77" s="65"/>
      <c r="F77" s="59"/>
      <c r="G77" s="64">
        <f t="shared" si="6"/>
        <v>0</v>
      </c>
      <c r="H77" s="59"/>
      <c r="I77" s="64">
        <f t="shared" si="7"/>
        <v>0</v>
      </c>
      <c r="J77" s="64">
        <f t="shared" si="8"/>
        <v>0</v>
      </c>
    </row>
    <row r="78" spans="2:11" s="56" customFormat="1" ht="12.95" customHeight="1">
      <c r="B78" s="62">
        <v>8</v>
      </c>
      <c r="C78" s="73"/>
      <c r="D78" s="66"/>
      <c r="E78" s="65"/>
      <c r="F78" s="59"/>
      <c r="G78" s="64">
        <f t="shared" si="6"/>
        <v>0</v>
      </c>
      <c r="H78" s="59"/>
      <c r="I78" s="64">
        <f t="shared" si="7"/>
        <v>0</v>
      </c>
      <c r="J78" s="64">
        <f t="shared" si="8"/>
        <v>0</v>
      </c>
    </row>
    <row r="79" spans="2:11" s="56" customFormat="1" ht="12.95" customHeight="1">
      <c r="B79" s="62">
        <v>9</v>
      </c>
      <c r="C79" s="73"/>
      <c r="D79" s="66"/>
      <c r="E79" s="65"/>
      <c r="F79" s="59"/>
      <c r="G79" s="64">
        <f t="shared" si="6"/>
        <v>0</v>
      </c>
      <c r="H79" s="59"/>
      <c r="I79" s="64">
        <f t="shared" si="7"/>
        <v>0</v>
      </c>
      <c r="J79" s="64">
        <f t="shared" si="8"/>
        <v>0</v>
      </c>
    </row>
    <row r="80" spans="2:11" s="56" customFormat="1" ht="12.95" customHeight="1">
      <c r="B80" s="62">
        <v>10</v>
      </c>
      <c r="C80" s="73"/>
      <c r="D80" s="66"/>
      <c r="E80" s="65"/>
      <c r="F80" s="59"/>
      <c r="G80" s="64">
        <f t="shared" si="6"/>
        <v>0</v>
      </c>
      <c r="H80" s="59"/>
      <c r="I80" s="64">
        <f t="shared" si="7"/>
        <v>0</v>
      </c>
      <c r="J80" s="64">
        <f t="shared" si="8"/>
        <v>0</v>
      </c>
    </row>
    <row r="81" spans="2:10" s="56" customFormat="1" ht="12.95" customHeight="1">
      <c r="B81" s="62">
        <v>11</v>
      </c>
      <c r="C81" s="73"/>
      <c r="D81" s="66"/>
      <c r="E81" s="65"/>
      <c r="F81" s="59"/>
      <c r="G81" s="64">
        <f t="shared" si="6"/>
        <v>0</v>
      </c>
      <c r="H81" s="59"/>
      <c r="I81" s="64">
        <f t="shared" si="7"/>
        <v>0</v>
      </c>
      <c r="J81" s="64">
        <f t="shared" si="8"/>
        <v>0</v>
      </c>
    </row>
    <row r="82" spans="2:10" s="56" customFormat="1" ht="12.95" customHeight="1">
      <c r="B82" s="62">
        <v>12</v>
      </c>
      <c r="C82" s="73"/>
      <c r="D82" s="66"/>
      <c r="E82" s="65"/>
      <c r="F82" s="59"/>
      <c r="G82" s="64">
        <f t="shared" si="6"/>
        <v>0</v>
      </c>
      <c r="H82" s="59"/>
      <c r="I82" s="64">
        <f t="shared" si="7"/>
        <v>0</v>
      </c>
      <c r="J82" s="64">
        <f t="shared" si="8"/>
        <v>0</v>
      </c>
    </row>
    <row r="83" spans="2:10" s="56" customFormat="1" ht="12.95" customHeight="1">
      <c r="B83" s="62">
        <v>13</v>
      </c>
      <c r="C83" s="73"/>
      <c r="D83" s="66"/>
      <c r="E83" s="65"/>
      <c r="F83" s="59"/>
      <c r="G83" s="64">
        <f t="shared" si="6"/>
        <v>0</v>
      </c>
      <c r="H83" s="59"/>
      <c r="I83" s="64">
        <f t="shared" si="7"/>
        <v>0</v>
      </c>
      <c r="J83" s="64">
        <f t="shared" si="8"/>
        <v>0</v>
      </c>
    </row>
    <row r="84" spans="2:10" s="56" customFormat="1" ht="12.95" customHeight="1">
      <c r="B84" s="62">
        <v>14</v>
      </c>
      <c r="C84" s="73"/>
      <c r="D84" s="66"/>
      <c r="E84" s="65"/>
      <c r="F84" s="59"/>
      <c r="G84" s="64">
        <f t="shared" si="6"/>
        <v>0</v>
      </c>
      <c r="H84" s="59"/>
      <c r="I84" s="64">
        <f t="shared" si="7"/>
        <v>0</v>
      </c>
      <c r="J84" s="64">
        <f t="shared" si="8"/>
        <v>0</v>
      </c>
    </row>
    <row r="85" spans="2:10" s="56" customFormat="1" ht="12.95" customHeight="1">
      <c r="B85" s="62">
        <v>15</v>
      </c>
      <c r="C85" s="73"/>
      <c r="D85" s="66"/>
      <c r="E85" s="65"/>
      <c r="F85" s="59"/>
      <c r="G85" s="64">
        <f t="shared" si="6"/>
        <v>0</v>
      </c>
      <c r="H85" s="59"/>
      <c r="I85" s="64">
        <f t="shared" si="7"/>
        <v>0</v>
      </c>
      <c r="J85" s="64">
        <f t="shared" si="8"/>
        <v>0</v>
      </c>
    </row>
    <row r="86" spans="2:10" s="56" customFormat="1" ht="12.95" customHeight="1">
      <c r="B86" s="62">
        <v>16</v>
      </c>
      <c r="C86" s="73"/>
      <c r="D86" s="66"/>
      <c r="E86" s="65"/>
      <c r="F86" s="59"/>
      <c r="G86" s="64">
        <f t="shared" si="6"/>
        <v>0</v>
      </c>
      <c r="H86" s="59"/>
      <c r="I86" s="64">
        <f t="shared" si="7"/>
        <v>0</v>
      </c>
      <c r="J86" s="64">
        <f t="shared" si="8"/>
        <v>0</v>
      </c>
    </row>
    <row r="87" spans="2:10" s="56" customFormat="1" ht="12.95" customHeight="1">
      <c r="B87" s="62">
        <v>17</v>
      </c>
      <c r="C87" s="73"/>
      <c r="D87" s="66"/>
      <c r="E87" s="65"/>
      <c r="F87" s="59"/>
      <c r="G87" s="64">
        <f t="shared" si="6"/>
        <v>0</v>
      </c>
      <c r="H87" s="59"/>
      <c r="I87" s="64">
        <f t="shared" si="7"/>
        <v>0</v>
      </c>
      <c r="J87" s="64">
        <f t="shared" si="8"/>
        <v>0</v>
      </c>
    </row>
    <row r="88" spans="2:10" s="56" customFormat="1" ht="12.95" customHeight="1">
      <c r="B88" s="62">
        <v>18</v>
      </c>
      <c r="C88" s="73"/>
      <c r="D88" s="66"/>
      <c r="E88" s="65"/>
      <c r="F88" s="59"/>
      <c r="G88" s="64">
        <f t="shared" si="6"/>
        <v>0</v>
      </c>
      <c r="H88" s="59"/>
      <c r="I88" s="64">
        <f t="shared" si="7"/>
        <v>0</v>
      </c>
      <c r="J88" s="64">
        <f t="shared" si="8"/>
        <v>0</v>
      </c>
    </row>
    <row r="89" spans="2:10" s="56" customFormat="1" ht="12.95" customHeight="1">
      <c r="B89" s="62">
        <v>19</v>
      </c>
      <c r="C89" s="73"/>
      <c r="D89" s="66"/>
      <c r="E89" s="65"/>
      <c r="F89" s="59"/>
      <c r="G89" s="64">
        <f t="shared" si="6"/>
        <v>0</v>
      </c>
      <c r="H89" s="59"/>
      <c r="I89" s="64">
        <f t="shared" si="7"/>
        <v>0</v>
      </c>
      <c r="J89" s="64">
        <f t="shared" si="8"/>
        <v>0</v>
      </c>
    </row>
    <row r="90" spans="2:10" s="56" customFormat="1" ht="12.95" customHeight="1">
      <c r="B90" s="62">
        <v>20</v>
      </c>
      <c r="C90" s="73"/>
      <c r="D90" s="66"/>
      <c r="E90" s="65"/>
      <c r="F90" s="59"/>
      <c r="G90" s="64">
        <f t="shared" si="6"/>
        <v>0</v>
      </c>
      <c r="H90" s="59"/>
      <c r="I90" s="64">
        <f t="shared" si="7"/>
        <v>0</v>
      </c>
      <c r="J90" s="64">
        <f t="shared" si="8"/>
        <v>0</v>
      </c>
    </row>
    <row r="91" spans="2:10" s="56" customFormat="1" ht="12.95" customHeight="1">
      <c r="B91" s="62">
        <v>21</v>
      </c>
      <c r="C91" s="73"/>
      <c r="D91" s="66"/>
      <c r="E91" s="65"/>
      <c r="F91" s="59"/>
      <c r="G91" s="64">
        <f t="shared" si="6"/>
        <v>0</v>
      </c>
      <c r="H91" s="59"/>
      <c r="I91" s="64">
        <f t="shared" si="7"/>
        <v>0</v>
      </c>
      <c r="J91" s="64">
        <f t="shared" si="8"/>
        <v>0</v>
      </c>
    </row>
    <row r="92" spans="2:10" s="56" customFormat="1" ht="12.95" customHeight="1">
      <c r="B92" s="62">
        <v>22</v>
      </c>
      <c r="C92" s="73"/>
      <c r="D92" s="66"/>
      <c r="E92" s="65"/>
      <c r="F92" s="59"/>
      <c r="G92" s="64">
        <f t="shared" si="6"/>
        <v>0</v>
      </c>
      <c r="H92" s="59"/>
      <c r="I92" s="64">
        <f t="shared" si="7"/>
        <v>0</v>
      </c>
      <c r="J92" s="64">
        <f t="shared" si="8"/>
        <v>0</v>
      </c>
    </row>
    <row r="93" spans="2:10" s="56" customFormat="1" ht="12.95" customHeight="1">
      <c r="B93" s="62">
        <v>23</v>
      </c>
      <c r="C93" s="73"/>
      <c r="D93" s="66"/>
      <c r="E93" s="65"/>
      <c r="F93" s="59"/>
      <c r="G93" s="64">
        <f t="shared" si="6"/>
        <v>0</v>
      </c>
      <c r="H93" s="59"/>
      <c r="I93" s="64">
        <f t="shared" si="7"/>
        <v>0</v>
      </c>
      <c r="J93" s="64">
        <f t="shared" si="8"/>
        <v>0</v>
      </c>
    </row>
    <row r="94" spans="2:10" s="56" customFormat="1" ht="12.95" customHeight="1">
      <c r="B94" s="62">
        <v>24</v>
      </c>
      <c r="C94" s="73"/>
      <c r="D94" s="66"/>
      <c r="E94" s="65"/>
      <c r="F94" s="59"/>
      <c r="G94" s="64">
        <f t="shared" si="6"/>
        <v>0</v>
      </c>
      <c r="H94" s="59"/>
      <c r="I94" s="64">
        <f t="shared" si="7"/>
        <v>0</v>
      </c>
      <c r="J94" s="64">
        <f t="shared" si="8"/>
        <v>0</v>
      </c>
    </row>
    <row r="95" spans="2:10" s="56" customFormat="1" ht="12.95" customHeight="1">
      <c r="B95" s="62">
        <v>25</v>
      </c>
      <c r="C95" s="73"/>
      <c r="D95" s="66"/>
      <c r="E95" s="65"/>
      <c r="F95" s="59"/>
      <c r="G95" s="64">
        <f t="shared" si="6"/>
        <v>0</v>
      </c>
      <c r="H95" s="59"/>
      <c r="I95" s="64">
        <f t="shared" si="7"/>
        <v>0</v>
      </c>
      <c r="J95" s="64">
        <f t="shared" si="8"/>
        <v>0</v>
      </c>
    </row>
    <row r="96" spans="2:10" s="56" customFormat="1" ht="12.95" customHeight="1">
      <c r="B96" s="62" t="s">
        <v>175</v>
      </c>
      <c r="C96" s="73"/>
      <c r="D96" s="66"/>
      <c r="E96" s="65"/>
      <c r="F96" s="59"/>
      <c r="G96" s="64">
        <f t="shared" si="6"/>
        <v>0</v>
      </c>
      <c r="H96" s="59"/>
      <c r="I96" s="64">
        <f t="shared" si="7"/>
        <v>0</v>
      </c>
      <c r="J96" s="64">
        <f t="shared" si="8"/>
        <v>0</v>
      </c>
    </row>
    <row r="97" spans="2:10" s="56" customFormat="1" ht="12.95" customHeight="1">
      <c r="B97" s="62" t="s">
        <v>176</v>
      </c>
      <c r="C97" s="73"/>
      <c r="D97" s="66"/>
      <c r="E97" s="65"/>
      <c r="F97" s="59"/>
      <c r="G97" s="64">
        <f t="shared" si="6"/>
        <v>0</v>
      </c>
      <c r="H97" s="59"/>
      <c r="I97" s="64">
        <f t="shared" si="7"/>
        <v>0</v>
      </c>
      <c r="J97" s="64">
        <f t="shared" si="8"/>
        <v>0</v>
      </c>
    </row>
    <row r="98" spans="2:10" s="56" customFormat="1" ht="18.75" customHeight="1">
      <c r="B98" s="67"/>
      <c r="C98" s="68"/>
      <c r="D98" s="69"/>
      <c r="E98" s="93" t="s">
        <v>177</v>
      </c>
      <c r="F98" s="93"/>
      <c r="G98" s="72">
        <f>SUM(G71:G97)</f>
        <v>0</v>
      </c>
      <c r="H98" s="71"/>
      <c r="I98" s="72">
        <f>SUM(I71:I97)</f>
        <v>0</v>
      </c>
      <c r="J98" s="72">
        <f>SUM(J71:J97)</f>
        <v>0</v>
      </c>
    </row>
  </sheetData>
  <mergeCells count="38">
    <mergeCell ref="D69:D70"/>
    <mergeCell ref="C69:C70"/>
    <mergeCell ref="B69:B70"/>
    <mergeCell ref="B1:C1"/>
    <mergeCell ref="D1:G1"/>
    <mergeCell ref="B2:C3"/>
    <mergeCell ref="E3:F3"/>
    <mergeCell ref="E4:G4"/>
    <mergeCell ref="B6:B7"/>
    <mergeCell ref="C6:C7"/>
    <mergeCell ref="D6:D7"/>
    <mergeCell ref="E6:E7"/>
    <mergeCell ref="F6:F7"/>
    <mergeCell ref="E67:F67"/>
    <mergeCell ref="E37:F37"/>
    <mergeCell ref="B38:B39"/>
    <mergeCell ref="H6:H7"/>
    <mergeCell ref="I6:I7"/>
    <mergeCell ref="J6:J7"/>
    <mergeCell ref="E35:F35"/>
    <mergeCell ref="E36:F36"/>
    <mergeCell ref="G6:G7"/>
    <mergeCell ref="C38:C39"/>
    <mergeCell ref="D38:D39"/>
    <mergeCell ref="E38:E39"/>
    <mergeCell ref="F38:F39"/>
    <mergeCell ref="G38:G39"/>
    <mergeCell ref="J38:J39"/>
    <mergeCell ref="J69:J70"/>
    <mergeCell ref="E98:F98"/>
    <mergeCell ref="E68:F68"/>
    <mergeCell ref="G69:G70"/>
    <mergeCell ref="H69:H70"/>
    <mergeCell ref="F69:F70"/>
    <mergeCell ref="E69:E70"/>
    <mergeCell ref="H38:H39"/>
    <mergeCell ref="I38:I39"/>
    <mergeCell ref="I69:I70"/>
  </mergeCells>
  <phoneticPr fontId="8" type="noConversion"/>
  <pageMargins left="0.42986111111111114" right="0.5" top="0.65" bottom="1.1200000000000001" header="0.47013888888888888" footer="0.37986111111111115"/>
  <pageSetup paperSize="9" firstPageNumber="0" orientation="landscape" horizontalDpi="300" verticalDpi="300" r:id="rId1"/>
  <headerFooter alignWithMargins="0">
    <oddHeader>&amp;RStrana &amp;P</oddHeader>
    <oddFooter>&amp;CKomisija za popis:
1. _____________________
2. _____________________
3. _____________________&amp;RRobu primio na  rukovanje
računopolagač:
_____________________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B3:F20"/>
  <sheetViews>
    <sheetView showZeros="0" workbookViewId="0">
      <selection activeCell="F16" sqref="F16"/>
    </sheetView>
  </sheetViews>
  <sheetFormatPr defaultRowHeight="15.75"/>
  <cols>
    <col min="1" max="1" width="9.140625" style="27"/>
    <col min="2" max="2" width="9.140625" style="28"/>
    <col min="3" max="3" width="9.140625" style="29"/>
    <col min="4" max="4" width="4.85546875" style="29" customWidth="1"/>
    <col min="5" max="5" width="20.28515625" style="30" customWidth="1"/>
    <col min="6" max="6" width="9.140625" style="28"/>
    <col min="7" max="16384" width="9.140625" style="27"/>
  </cols>
  <sheetData>
    <row r="3" spans="2:6">
      <c r="D3" s="28" t="s">
        <v>189</v>
      </c>
    </row>
    <row r="7" spans="2:6">
      <c r="B7" s="117" t="s">
        <v>178</v>
      </c>
      <c r="C7" s="117"/>
      <c r="D7" s="117"/>
      <c r="E7" s="117"/>
      <c r="F7" s="117"/>
    </row>
    <row r="8" spans="2:6">
      <c r="B8" s="117"/>
      <c r="C8" s="117"/>
      <c r="D8" s="117"/>
      <c r="E8" s="117"/>
      <c r="F8" s="117"/>
    </row>
    <row r="9" spans="2:6">
      <c r="C9" s="117" t="s">
        <v>179</v>
      </c>
      <c r="D9" s="117"/>
      <c r="E9" s="39"/>
    </row>
    <row r="10" spans="2:6">
      <c r="C10" s="117" t="s">
        <v>180</v>
      </c>
      <c r="D10" s="117"/>
      <c r="E10" s="40"/>
    </row>
    <row r="14" spans="2:6">
      <c r="C14" s="32" t="s">
        <v>181</v>
      </c>
      <c r="D14" s="32">
        <v>1</v>
      </c>
      <c r="E14" s="31"/>
    </row>
    <row r="15" spans="2:6">
      <c r="C15" s="32" t="s">
        <v>181</v>
      </c>
      <c r="D15" s="32">
        <v>2</v>
      </c>
      <c r="E15" s="31"/>
    </row>
    <row r="16" spans="2:6">
      <c r="C16" s="32" t="s">
        <v>181</v>
      </c>
      <c r="D16" s="32">
        <v>3</v>
      </c>
      <c r="E16" s="31"/>
    </row>
    <row r="20" spans="2:5">
      <c r="B20" s="117" t="s">
        <v>182</v>
      </c>
      <c r="C20" s="117"/>
      <c r="D20" s="117"/>
      <c r="E20" s="33"/>
    </row>
  </sheetData>
  <mergeCells count="5">
    <mergeCell ref="B20:D20"/>
    <mergeCell ref="B7:F7"/>
    <mergeCell ref="B8:F8"/>
    <mergeCell ref="C9:D9"/>
    <mergeCell ref="C10:D10"/>
  </mergeCells>
  <phoneticPr fontId="8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D118"/>
  <sheetViews>
    <sheetView workbookViewId="0">
      <pane ySplit="3" topLeftCell="A4" activePane="bottomLeft" state="frozen"/>
      <selection pane="bottomLeft" activeCell="G11" sqref="G11"/>
    </sheetView>
  </sheetViews>
  <sheetFormatPr defaultRowHeight="12.75"/>
  <cols>
    <col min="1" max="1" width="12.5703125" style="3" customWidth="1"/>
    <col min="2" max="2" width="34.28515625" style="3" customWidth="1"/>
    <col min="3" max="3" width="12.140625" style="4" customWidth="1"/>
    <col min="4" max="4" width="13.5703125" style="4" customWidth="1"/>
    <col min="5" max="16384" width="9.140625" style="3"/>
  </cols>
  <sheetData>
    <row r="1" spans="1:4" ht="21.75" customHeight="1">
      <c r="A1" s="88" t="s">
        <v>200</v>
      </c>
      <c r="B1" s="88"/>
      <c r="C1" s="88"/>
      <c r="D1" s="88"/>
    </row>
    <row r="3" spans="1:4" ht="19.5" customHeight="1">
      <c r="A3" s="36" t="s">
        <v>185</v>
      </c>
      <c r="B3" s="36" t="s">
        <v>166</v>
      </c>
      <c r="C3" s="37" t="s">
        <v>186</v>
      </c>
      <c r="D3" s="37" t="s">
        <v>187</v>
      </c>
    </row>
    <row r="4" spans="1:4">
      <c r="A4" s="34">
        <v>20</v>
      </c>
      <c r="B4" s="34" t="s">
        <v>70</v>
      </c>
      <c r="C4" s="35">
        <v>5050</v>
      </c>
      <c r="D4" s="38">
        <f t="shared" ref="D4:D35" si="0">C4*1.05</f>
        <v>5302.5</v>
      </c>
    </row>
    <row r="5" spans="1:4">
      <c r="A5" s="34">
        <v>21</v>
      </c>
      <c r="B5" s="34" t="s">
        <v>71</v>
      </c>
      <c r="C5" s="35">
        <v>11350</v>
      </c>
      <c r="D5" s="38">
        <f t="shared" si="0"/>
        <v>11917.5</v>
      </c>
    </row>
    <row r="6" spans="1:4">
      <c r="A6" s="34">
        <v>22</v>
      </c>
      <c r="B6" s="34" t="s">
        <v>56</v>
      </c>
      <c r="C6" s="35">
        <v>2000</v>
      </c>
      <c r="D6" s="38">
        <f t="shared" si="0"/>
        <v>2100</v>
      </c>
    </row>
    <row r="7" spans="1:4">
      <c r="A7" s="34">
        <v>23</v>
      </c>
      <c r="B7" s="34" t="s">
        <v>53</v>
      </c>
      <c r="C7" s="35">
        <v>4970</v>
      </c>
      <c r="D7" s="38">
        <f t="shared" si="0"/>
        <v>5218.5</v>
      </c>
    </row>
    <row r="8" spans="1:4">
      <c r="A8" s="34">
        <v>25</v>
      </c>
      <c r="B8" s="34" t="s">
        <v>72</v>
      </c>
      <c r="C8" s="35">
        <v>3390</v>
      </c>
      <c r="D8" s="38">
        <f t="shared" si="0"/>
        <v>3559.5</v>
      </c>
    </row>
    <row r="9" spans="1:4">
      <c r="A9" s="34">
        <v>26</v>
      </c>
      <c r="B9" s="34" t="s">
        <v>73</v>
      </c>
      <c r="C9" s="35">
        <v>3970</v>
      </c>
      <c r="D9" s="38">
        <f t="shared" si="0"/>
        <v>4168.5</v>
      </c>
    </row>
    <row r="10" spans="1:4">
      <c r="A10" s="34">
        <v>28</v>
      </c>
      <c r="B10" s="34" t="s">
        <v>74</v>
      </c>
      <c r="C10" s="35">
        <v>64950</v>
      </c>
      <c r="D10" s="38">
        <f t="shared" si="0"/>
        <v>68197.5</v>
      </c>
    </row>
    <row r="11" spans="1:4">
      <c r="A11" s="34">
        <v>29</v>
      </c>
      <c r="B11" s="34" t="s">
        <v>75</v>
      </c>
      <c r="C11" s="35">
        <v>29890</v>
      </c>
      <c r="D11" s="38">
        <f t="shared" si="0"/>
        <v>31384.5</v>
      </c>
    </row>
    <row r="12" spans="1:4">
      <c r="A12" s="34">
        <v>30</v>
      </c>
      <c r="B12" s="34" t="s">
        <v>76</v>
      </c>
      <c r="C12" s="35">
        <v>28570</v>
      </c>
      <c r="D12" s="38">
        <f t="shared" si="0"/>
        <v>29998.5</v>
      </c>
    </row>
    <row r="13" spans="1:4">
      <c r="A13" s="34">
        <v>31</v>
      </c>
      <c r="B13" s="34" t="s">
        <v>77</v>
      </c>
      <c r="C13" s="35">
        <v>24550</v>
      </c>
      <c r="D13" s="38">
        <f t="shared" si="0"/>
        <v>25777.5</v>
      </c>
    </row>
    <row r="14" spans="1:4">
      <c r="A14" s="34">
        <v>32</v>
      </c>
      <c r="B14" s="34" t="s">
        <v>78</v>
      </c>
      <c r="C14" s="35">
        <v>29520</v>
      </c>
      <c r="D14" s="38">
        <f t="shared" si="0"/>
        <v>30996</v>
      </c>
    </row>
    <row r="15" spans="1:4">
      <c r="A15" s="34">
        <v>33</v>
      </c>
      <c r="B15" s="34" t="s">
        <v>79</v>
      </c>
      <c r="C15" s="35">
        <v>24480</v>
      </c>
      <c r="D15" s="38">
        <f t="shared" si="0"/>
        <v>25704</v>
      </c>
    </row>
    <row r="16" spans="1:4">
      <c r="A16" s="34">
        <v>34</v>
      </c>
      <c r="B16" s="34" t="s">
        <v>43</v>
      </c>
      <c r="C16" s="35">
        <v>6920</v>
      </c>
      <c r="D16" s="38">
        <f t="shared" si="0"/>
        <v>7266</v>
      </c>
    </row>
    <row r="17" spans="1:4">
      <c r="A17" s="34">
        <v>35</v>
      </c>
      <c r="B17" s="34" t="s">
        <v>55</v>
      </c>
      <c r="C17" s="35">
        <v>5150</v>
      </c>
      <c r="D17" s="38">
        <f t="shared" si="0"/>
        <v>5407.5</v>
      </c>
    </row>
    <row r="18" spans="1:4">
      <c r="A18" s="34">
        <v>36</v>
      </c>
      <c r="B18" s="34" t="s">
        <v>80</v>
      </c>
      <c r="C18" s="35">
        <v>4430</v>
      </c>
      <c r="D18" s="38">
        <f t="shared" si="0"/>
        <v>4651.5</v>
      </c>
    </row>
    <row r="19" spans="1:4">
      <c r="A19" s="34">
        <v>37</v>
      </c>
      <c r="B19" s="34" t="s">
        <v>51</v>
      </c>
      <c r="C19" s="35">
        <v>25770</v>
      </c>
      <c r="D19" s="38">
        <f t="shared" si="0"/>
        <v>27058.5</v>
      </c>
    </row>
    <row r="20" spans="1:4">
      <c r="A20" s="34">
        <v>38</v>
      </c>
      <c r="B20" s="34" t="s">
        <v>57</v>
      </c>
      <c r="C20" s="35">
        <v>4520</v>
      </c>
      <c r="D20" s="38">
        <f t="shared" si="0"/>
        <v>4746</v>
      </c>
    </row>
    <row r="21" spans="1:4">
      <c r="A21" s="34">
        <v>39</v>
      </c>
      <c r="B21" s="34" t="s">
        <v>50</v>
      </c>
      <c r="C21" s="35">
        <v>23120</v>
      </c>
      <c r="D21" s="38">
        <f t="shared" si="0"/>
        <v>24276</v>
      </c>
    </row>
    <row r="22" spans="1:4">
      <c r="A22" s="34">
        <v>40</v>
      </c>
      <c r="B22" s="34" t="s">
        <v>81</v>
      </c>
      <c r="C22" s="35">
        <v>5350</v>
      </c>
      <c r="D22" s="38">
        <f t="shared" si="0"/>
        <v>5617.5</v>
      </c>
    </row>
    <row r="23" spans="1:4">
      <c r="A23" s="34">
        <v>41</v>
      </c>
      <c r="B23" s="34" t="s">
        <v>82</v>
      </c>
      <c r="C23" s="35">
        <v>8250</v>
      </c>
      <c r="D23" s="38">
        <f t="shared" si="0"/>
        <v>8662.5</v>
      </c>
    </row>
    <row r="24" spans="1:4">
      <c r="A24" s="34">
        <v>45</v>
      </c>
      <c r="B24" s="34" t="s">
        <v>83</v>
      </c>
      <c r="C24" s="35">
        <v>7210</v>
      </c>
      <c r="D24" s="38">
        <f t="shared" si="0"/>
        <v>7570.5</v>
      </c>
    </row>
    <row r="25" spans="1:4">
      <c r="A25" s="34">
        <v>46</v>
      </c>
      <c r="B25" s="34" t="s">
        <v>84</v>
      </c>
      <c r="C25" s="35">
        <v>11090</v>
      </c>
      <c r="D25" s="38">
        <f t="shared" si="0"/>
        <v>11644.5</v>
      </c>
    </row>
    <row r="26" spans="1:4">
      <c r="A26" s="34">
        <v>49</v>
      </c>
      <c r="B26" s="34" t="s">
        <v>54</v>
      </c>
      <c r="C26" s="35">
        <v>3095</v>
      </c>
      <c r="D26" s="38">
        <f t="shared" si="0"/>
        <v>3249.75</v>
      </c>
    </row>
    <row r="27" spans="1:4">
      <c r="A27" s="34">
        <v>50</v>
      </c>
      <c r="B27" s="34" t="s">
        <v>52</v>
      </c>
      <c r="C27" s="35">
        <v>12990</v>
      </c>
      <c r="D27" s="38">
        <f t="shared" si="0"/>
        <v>13639.5</v>
      </c>
    </row>
    <row r="28" spans="1:4">
      <c r="A28" s="34">
        <v>51</v>
      </c>
      <c r="B28" s="34" t="s">
        <v>85</v>
      </c>
      <c r="C28" s="35">
        <v>3070</v>
      </c>
      <c r="D28" s="38">
        <f t="shared" si="0"/>
        <v>3223.5</v>
      </c>
    </row>
    <row r="29" spans="1:4">
      <c r="A29" s="34">
        <v>68</v>
      </c>
      <c r="B29" s="34" t="s">
        <v>86</v>
      </c>
      <c r="C29" s="35">
        <v>12590</v>
      </c>
      <c r="D29" s="38">
        <f t="shared" si="0"/>
        <v>13219.5</v>
      </c>
    </row>
    <row r="30" spans="1:4">
      <c r="A30" s="34">
        <v>69</v>
      </c>
      <c r="B30" s="34" t="s">
        <v>87</v>
      </c>
      <c r="C30" s="35">
        <v>14490</v>
      </c>
      <c r="D30" s="38">
        <f t="shared" si="0"/>
        <v>15214.5</v>
      </c>
    </row>
    <row r="31" spans="1:4">
      <c r="A31" s="34">
        <v>190</v>
      </c>
      <c r="B31" s="34" t="s">
        <v>88</v>
      </c>
      <c r="C31" s="35">
        <v>8950</v>
      </c>
      <c r="D31" s="38">
        <f t="shared" si="0"/>
        <v>9397.5</v>
      </c>
    </row>
    <row r="32" spans="1:4">
      <c r="A32" s="34">
        <v>287</v>
      </c>
      <c r="B32" s="34" t="s">
        <v>89</v>
      </c>
      <c r="C32" s="35">
        <v>7830</v>
      </c>
      <c r="D32" s="38">
        <f t="shared" si="0"/>
        <v>8221.5</v>
      </c>
    </row>
    <row r="33" spans="1:4">
      <c r="A33" s="34">
        <v>288</v>
      </c>
      <c r="B33" s="34" t="s">
        <v>90</v>
      </c>
      <c r="C33" s="35">
        <v>11090</v>
      </c>
      <c r="D33" s="38">
        <f t="shared" si="0"/>
        <v>11644.5</v>
      </c>
    </row>
    <row r="34" spans="1:4">
      <c r="A34" s="34">
        <v>296</v>
      </c>
      <c r="B34" s="34" t="s">
        <v>91</v>
      </c>
      <c r="C34" s="35">
        <v>3065</v>
      </c>
      <c r="D34" s="38">
        <f t="shared" si="0"/>
        <v>3218.25</v>
      </c>
    </row>
    <row r="35" spans="1:4">
      <c r="A35" s="34">
        <v>324</v>
      </c>
      <c r="B35" s="34" t="s">
        <v>92</v>
      </c>
      <c r="C35" s="35">
        <v>5150</v>
      </c>
      <c r="D35" s="38">
        <f t="shared" si="0"/>
        <v>5407.5</v>
      </c>
    </row>
    <row r="36" spans="1:4">
      <c r="A36" s="34">
        <v>325</v>
      </c>
      <c r="B36" s="34" t="s">
        <v>93</v>
      </c>
      <c r="C36" s="35">
        <v>22290</v>
      </c>
      <c r="D36" s="38">
        <f t="shared" ref="D36:D67" si="1">C36*1.05</f>
        <v>23404.5</v>
      </c>
    </row>
    <row r="37" spans="1:4">
      <c r="A37" s="34">
        <v>326</v>
      </c>
      <c r="B37" s="34" t="s">
        <v>94</v>
      </c>
      <c r="C37" s="35">
        <v>15150</v>
      </c>
      <c r="D37" s="38">
        <f t="shared" si="1"/>
        <v>15907.5</v>
      </c>
    </row>
    <row r="38" spans="1:4">
      <c r="A38" s="34">
        <v>336</v>
      </c>
      <c r="B38" s="34" t="s">
        <v>95</v>
      </c>
      <c r="C38" s="35">
        <v>5390</v>
      </c>
      <c r="D38" s="38">
        <f t="shared" si="1"/>
        <v>5659.5</v>
      </c>
    </row>
    <row r="39" spans="1:4">
      <c r="A39" s="34">
        <v>337</v>
      </c>
      <c r="B39" s="34" t="s">
        <v>96</v>
      </c>
      <c r="C39" s="35">
        <v>5190</v>
      </c>
      <c r="D39" s="38">
        <f t="shared" si="1"/>
        <v>5449.5</v>
      </c>
    </row>
    <row r="40" spans="1:4">
      <c r="A40" s="34">
        <v>353</v>
      </c>
      <c r="B40" s="34" t="s">
        <v>97</v>
      </c>
      <c r="C40" s="35">
        <v>11120</v>
      </c>
      <c r="D40" s="38">
        <f t="shared" si="1"/>
        <v>11676</v>
      </c>
    </row>
    <row r="41" spans="1:4">
      <c r="A41" s="34">
        <v>359</v>
      </c>
      <c r="B41" s="34" t="s">
        <v>98</v>
      </c>
      <c r="C41" s="35">
        <v>6770</v>
      </c>
      <c r="D41" s="38">
        <f t="shared" si="1"/>
        <v>7108.5</v>
      </c>
    </row>
    <row r="42" spans="1:4">
      <c r="A42" s="34">
        <v>426</v>
      </c>
      <c r="B42" s="34" t="s">
        <v>99</v>
      </c>
      <c r="C42" s="35">
        <v>12370</v>
      </c>
      <c r="D42" s="38">
        <f t="shared" si="1"/>
        <v>12988.5</v>
      </c>
    </row>
    <row r="43" spans="1:4">
      <c r="A43" s="34">
        <v>427</v>
      </c>
      <c r="B43" s="34" t="s">
        <v>100</v>
      </c>
      <c r="C43" s="35">
        <v>5280</v>
      </c>
      <c r="D43" s="38">
        <f t="shared" si="1"/>
        <v>5544</v>
      </c>
    </row>
    <row r="44" spans="1:4">
      <c r="A44" s="34">
        <v>472</v>
      </c>
      <c r="B44" s="34" t="s">
        <v>101</v>
      </c>
      <c r="C44" s="35">
        <v>2850</v>
      </c>
      <c r="D44" s="38">
        <f t="shared" si="1"/>
        <v>2992.5</v>
      </c>
    </row>
    <row r="45" spans="1:4">
      <c r="A45" s="34">
        <v>473</v>
      </c>
      <c r="B45" s="34" t="s">
        <v>13</v>
      </c>
      <c r="C45" s="35">
        <v>21990</v>
      </c>
      <c r="D45" s="38">
        <f t="shared" si="1"/>
        <v>23089.5</v>
      </c>
    </row>
    <row r="46" spans="1:4">
      <c r="A46" s="34">
        <v>474</v>
      </c>
      <c r="B46" s="34" t="s">
        <v>67</v>
      </c>
      <c r="C46" s="35">
        <v>18750</v>
      </c>
      <c r="D46" s="38">
        <f t="shared" si="1"/>
        <v>19687.5</v>
      </c>
    </row>
    <row r="47" spans="1:4">
      <c r="A47" s="34">
        <v>475</v>
      </c>
      <c r="B47" s="34" t="s">
        <v>102</v>
      </c>
      <c r="C47" s="35">
        <v>5150</v>
      </c>
      <c r="D47" s="38">
        <f t="shared" si="1"/>
        <v>5407.5</v>
      </c>
    </row>
    <row r="48" spans="1:4">
      <c r="A48" s="34">
        <v>476</v>
      </c>
      <c r="B48" s="34" t="s">
        <v>103</v>
      </c>
      <c r="C48" s="35">
        <v>18750</v>
      </c>
      <c r="D48" s="38">
        <f t="shared" si="1"/>
        <v>19687.5</v>
      </c>
    </row>
    <row r="49" spans="1:4">
      <c r="A49" s="34">
        <v>519</v>
      </c>
      <c r="B49" s="34" t="s">
        <v>104</v>
      </c>
      <c r="C49" s="35">
        <v>10990</v>
      </c>
      <c r="D49" s="38">
        <f t="shared" si="1"/>
        <v>11539.5</v>
      </c>
    </row>
    <row r="50" spans="1:4">
      <c r="A50" s="34">
        <v>520</v>
      </c>
      <c r="B50" s="34" t="s">
        <v>105</v>
      </c>
      <c r="C50" s="35">
        <v>18050</v>
      </c>
      <c r="D50" s="38">
        <f t="shared" si="1"/>
        <v>18952.5</v>
      </c>
    </row>
    <row r="51" spans="1:4">
      <c r="A51" s="34">
        <v>521</v>
      </c>
      <c r="B51" s="34" t="s">
        <v>3</v>
      </c>
      <c r="C51" s="35">
        <v>18050</v>
      </c>
      <c r="D51" s="38">
        <f t="shared" si="1"/>
        <v>18952.5</v>
      </c>
    </row>
    <row r="52" spans="1:4">
      <c r="A52" s="34">
        <v>522</v>
      </c>
      <c r="B52" s="34" t="s">
        <v>106</v>
      </c>
      <c r="C52" s="35">
        <v>3790</v>
      </c>
      <c r="D52" s="38">
        <f t="shared" si="1"/>
        <v>3979.5</v>
      </c>
    </row>
    <row r="53" spans="1:4">
      <c r="A53" s="34">
        <v>523</v>
      </c>
      <c r="B53" s="34" t="s">
        <v>107</v>
      </c>
      <c r="C53" s="35">
        <v>10290</v>
      </c>
      <c r="D53" s="38">
        <f t="shared" si="1"/>
        <v>10804.5</v>
      </c>
    </row>
    <row r="54" spans="1:4">
      <c r="A54" s="34">
        <v>524</v>
      </c>
      <c r="B54" s="34" t="s">
        <v>108</v>
      </c>
      <c r="C54" s="35">
        <v>5420</v>
      </c>
      <c r="D54" s="38">
        <f t="shared" si="1"/>
        <v>5691</v>
      </c>
    </row>
    <row r="55" spans="1:4">
      <c r="A55" s="34">
        <v>525</v>
      </c>
      <c r="B55" s="34" t="s">
        <v>109</v>
      </c>
      <c r="C55" s="35">
        <v>2190</v>
      </c>
      <c r="D55" s="38">
        <f t="shared" si="1"/>
        <v>2299.5</v>
      </c>
    </row>
    <row r="56" spans="1:4">
      <c r="A56" s="34">
        <v>540</v>
      </c>
      <c r="B56" s="34" t="s">
        <v>110</v>
      </c>
      <c r="C56" s="35">
        <v>6870</v>
      </c>
      <c r="D56" s="38">
        <f t="shared" si="1"/>
        <v>7213.5</v>
      </c>
    </row>
    <row r="57" spans="1:4">
      <c r="A57" s="34">
        <v>563</v>
      </c>
      <c r="B57" s="34" t="s">
        <v>111</v>
      </c>
      <c r="C57" s="35">
        <v>17120</v>
      </c>
      <c r="D57" s="38">
        <f t="shared" si="1"/>
        <v>17976</v>
      </c>
    </row>
    <row r="58" spans="1:4">
      <c r="A58" s="34">
        <v>564</v>
      </c>
      <c r="B58" s="34" t="s">
        <v>112</v>
      </c>
      <c r="C58" s="35">
        <v>10630</v>
      </c>
      <c r="D58" s="38">
        <f t="shared" si="1"/>
        <v>11161.5</v>
      </c>
    </row>
    <row r="59" spans="1:4">
      <c r="A59" s="34">
        <v>565</v>
      </c>
      <c r="B59" s="34" t="s">
        <v>113</v>
      </c>
      <c r="C59" s="35">
        <v>6590</v>
      </c>
      <c r="D59" s="38">
        <f t="shared" si="1"/>
        <v>6919.5</v>
      </c>
    </row>
    <row r="60" spans="1:4">
      <c r="A60" s="34">
        <v>566</v>
      </c>
      <c r="B60" s="34" t="s">
        <v>114</v>
      </c>
      <c r="C60" s="35">
        <v>14995</v>
      </c>
      <c r="D60" s="38">
        <f t="shared" si="1"/>
        <v>15744.75</v>
      </c>
    </row>
    <row r="61" spans="1:4">
      <c r="A61" s="34">
        <v>567</v>
      </c>
      <c r="B61" s="34" t="s">
        <v>115</v>
      </c>
      <c r="C61" s="35">
        <v>12850</v>
      </c>
      <c r="D61" s="38">
        <f t="shared" si="1"/>
        <v>13492.5</v>
      </c>
    </row>
    <row r="62" spans="1:4">
      <c r="A62" s="34">
        <v>568</v>
      </c>
      <c r="B62" s="34" t="s">
        <v>116</v>
      </c>
      <c r="C62" s="35">
        <v>9530</v>
      </c>
      <c r="D62" s="38">
        <f t="shared" si="1"/>
        <v>10006.5</v>
      </c>
    </row>
    <row r="63" spans="1:4">
      <c r="A63" s="34">
        <v>569</v>
      </c>
      <c r="B63" s="34" t="s">
        <v>117</v>
      </c>
      <c r="C63" s="35">
        <v>6295</v>
      </c>
      <c r="D63" s="38">
        <f t="shared" si="1"/>
        <v>6609.75</v>
      </c>
    </row>
    <row r="64" spans="1:4">
      <c r="A64" s="34">
        <v>570</v>
      </c>
      <c r="B64" s="34" t="s">
        <v>118</v>
      </c>
      <c r="C64" s="35">
        <v>9400</v>
      </c>
      <c r="D64" s="38">
        <f t="shared" si="1"/>
        <v>9870</v>
      </c>
    </row>
    <row r="65" spans="1:4">
      <c r="A65" s="34">
        <v>571</v>
      </c>
      <c r="B65" s="34" t="s">
        <v>15</v>
      </c>
      <c r="C65" s="35">
        <v>6790</v>
      </c>
      <c r="D65" s="38">
        <f t="shared" si="1"/>
        <v>7129.5</v>
      </c>
    </row>
    <row r="66" spans="1:4">
      <c r="A66" s="34">
        <v>572</v>
      </c>
      <c r="B66" s="34" t="s">
        <v>14</v>
      </c>
      <c r="C66" s="35">
        <v>3790</v>
      </c>
      <c r="D66" s="38">
        <f t="shared" si="1"/>
        <v>3979.5</v>
      </c>
    </row>
    <row r="67" spans="1:4">
      <c r="A67" s="34">
        <v>573</v>
      </c>
      <c r="B67" s="34" t="s">
        <v>16</v>
      </c>
      <c r="C67" s="35">
        <v>3790</v>
      </c>
      <c r="D67" s="38">
        <f t="shared" si="1"/>
        <v>3979.5</v>
      </c>
    </row>
    <row r="68" spans="1:4">
      <c r="A68" s="34">
        <v>574</v>
      </c>
      <c r="B68" s="34" t="s">
        <v>119</v>
      </c>
      <c r="C68" s="35">
        <v>6850</v>
      </c>
      <c r="D68" s="38">
        <f t="shared" ref="D68:D99" si="2">C68*1.05</f>
        <v>7192.5</v>
      </c>
    </row>
    <row r="69" spans="1:4">
      <c r="A69" s="34">
        <v>575</v>
      </c>
      <c r="B69" s="34" t="s">
        <v>120</v>
      </c>
      <c r="C69" s="35">
        <v>2250</v>
      </c>
      <c r="D69" s="38">
        <f t="shared" si="2"/>
        <v>2362.5</v>
      </c>
    </row>
    <row r="70" spans="1:4">
      <c r="A70" s="34">
        <v>576</v>
      </c>
      <c r="B70" s="34" t="s">
        <v>121</v>
      </c>
      <c r="C70" s="35">
        <v>5420</v>
      </c>
      <c r="D70" s="38">
        <f t="shared" si="2"/>
        <v>5691</v>
      </c>
    </row>
    <row r="71" spans="1:4">
      <c r="A71" s="34">
        <v>577</v>
      </c>
      <c r="B71" s="34" t="s">
        <v>8</v>
      </c>
      <c r="C71" s="35">
        <v>8270</v>
      </c>
      <c r="D71" s="38">
        <f t="shared" si="2"/>
        <v>8683.5</v>
      </c>
    </row>
    <row r="72" spans="1:4">
      <c r="A72" s="34">
        <v>578</v>
      </c>
      <c r="B72" s="34" t="s">
        <v>122</v>
      </c>
      <c r="C72" s="35">
        <v>6200</v>
      </c>
      <c r="D72" s="38">
        <f t="shared" si="2"/>
        <v>6510</v>
      </c>
    </row>
    <row r="73" spans="1:4">
      <c r="A73" s="34">
        <v>579</v>
      </c>
      <c r="B73" s="34" t="s">
        <v>123</v>
      </c>
      <c r="C73" s="35">
        <v>9190</v>
      </c>
      <c r="D73" s="38">
        <f t="shared" si="2"/>
        <v>9649.5</v>
      </c>
    </row>
    <row r="74" spans="1:4">
      <c r="A74" s="34">
        <v>580</v>
      </c>
      <c r="B74" s="34" t="s">
        <v>124</v>
      </c>
      <c r="C74" s="35">
        <v>7095</v>
      </c>
      <c r="D74" s="38">
        <f t="shared" si="2"/>
        <v>7449.75</v>
      </c>
    </row>
    <row r="75" spans="1:4">
      <c r="A75" s="34">
        <v>581</v>
      </c>
      <c r="B75" s="34" t="s">
        <v>125</v>
      </c>
      <c r="C75" s="35">
        <v>6300</v>
      </c>
      <c r="D75" s="38">
        <f t="shared" si="2"/>
        <v>6615</v>
      </c>
    </row>
    <row r="76" spans="1:4">
      <c r="A76" s="34">
        <v>582</v>
      </c>
      <c r="B76" s="34" t="s">
        <v>126</v>
      </c>
      <c r="C76" s="35">
        <v>7095</v>
      </c>
      <c r="D76" s="38">
        <f t="shared" si="2"/>
        <v>7449.75</v>
      </c>
    </row>
    <row r="77" spans="1:4">
      <c r="A77" s="34">
        <v>583</v>
      </c>
      <c r="B77" s="34" t="s">
        <v>127</v>
      </c>
      <c r="C77" s="35">
        <v>18950</v>
      </c>
      <c r="D77" s="38">
        <f t="shared" si="2"/>
        <v>19897.5</v>
      </c>
    </row>
    <row r="78" spans="1:4">
      <c r="A78" s="34">
        <v>584</v>
      </c>
      <c r="B78" s="34" t="s">
        <v>128</v>
      </c>
      <c r="C78" s="35">
        <v>2530</v>
      </c>
      <c r="D78" s="38">
        <f t="shared" si="2"/>
        <v>2656.5</v>
      </c>
    </row>
    <row r="79" spans="1:4">
      <c r="A79" s="34">
        <v>585</v>
      </c>
      <c r="B79" s="34" t="s">
        <v>59</v>
      </c>
      <c r="C79" s="35">
        <v>2070</v>
      </c>
      <c r="D79" s="38">
        <f t="shared" si="2"/>
        <v>2173.5</v>
      </c>
    </row>
    <row r="80" spans="1:4">
      <c r="A80" s="34">
        <v>586</v>
      </c>
      <c r="B80" s="34" t="s">
        <v>60</v>
      </c>
      <c r="C80" s="35">
        <v>3680</v>
      </c>
      <c r="D80" s="38">
        <f t="shared" si="2"/>
        <v>3864</v>
      </c>
    </row>
    <row r="81" spans="1:4">
      <c r="A81" s="34">
        <v>587</v>
      </c>
      <c r="B81" s="34" t="s">
        <v>129</v>
      </c>
      <c r="C81" s="35">
        <v>7460</v>
      </c>
      <c r="D81" s="38">
        <f t="shared" si="2"/>
        <v>7833</v>
      </c>
    </row>
    <row r="82" spans="1:4">
      <c r="A82" s="34">
        <v>588</v>
      </c>
      <c r="B82" s="34" t="s">
        <v>130</v>
      </c>
      <c r="C82" s="35">
        <v>6995</v>
      </c>
      <c r="D82" s="38">
        <f t="shared" si="2"/>
        <v>7344.75</v>
      </c>
    </row>
    <row r="83" spans="1:4">
      <c r="A83" s="34">
        <v>589</v>
      </c>
      <c r="B83" s="34" t="s">
        <v>131</v>
      </c>
      <c r="C83" s="35">
        <v>4830</v>
      </c>
      <c r="D83" s="38">
        <f t="shared" si="2"/>
        <v>5071.5</v>
      </c>
    </row>
    <row r="84" spans="1:4">
      <c r="A84" s="34">
        <v>590</v>
      </c>
      <c r="B84" s="34" t="s">
        <v>132</v>
      </c>
      <c r="C84" s="35">
        <v>4050</v>
      </c>
      <c r="D84" s="38">
        <f t="shared" si="2"/>
        <v>4252.5</v>
      </c>
    </row>
    <row r="85" spans="1:4">
      <c r="A85" s="34">
        <v>591</v>
      </c>
      <c r="B85" s="34" t="s">
        <v>133</v>
      </c>
      <c r="C85" s="35">
        <v>4995</v>
      </c>
      <c r="D85" s="38">
        <f t="shared" si="2"/>
        <v>5244.75</v>
      </c>
    </row>
    <row r="86" spans="1:4">
      <c r="A86" s="34">
        <v>592</v>
      </c>
      <c r="B86" s="34" t="s">
        <v>134</v>
      </c>
      <c r="C86" s="35">
        <v>5950</v>
      </c>
      <c r="D86" s="38">
        <f t="shared" si="2"/>
        <v>6247.5</v>
      </c>
    </row>
    <row r="87" spans="1:4">
      <c r="A87" s="34">
        <v>593</v>
      </c>
      <c r="B87" s="34" t="s">
        <v>135</v>
      </c>
      <c r="C87" s="35">
        <v>5140</v>
      </c>
      <c r="D87" s="38">
        <f t="shared" si="2"/>
        <v>5397</v>
      </c>
    </row>
    <row r="88" spans="1:4">
      <c r="A88" s="34">
        <v>594</v>
      </c>
      <c r="B88" s="34" t="s">
        <v>136</v>
      </c>
      <c r="C88" s="35">
        <v>3470</v>
      </c>
      <c r="D88" s="38">
        <f t="shared" si="2"/>
        <v>3643.5</v>
      </c>
    </row>
    <row r="89" spans="1:4">
      <c r="A89" s="34">
        <v>595</v>
      </c>
      <c r="B89" s="34" t="s">
        <v>137</v>
      </c>
      <c r="C89" s="35">
        <v>5140</v>
      </c>
      <c r="D89" s="38">
        <f t="shared" si="2"/>
        <v>5397</v>
      </c>
    </row>
    <row r="90" spans="1:4">
      <c r="A90" s="34">
        <v>596</v>
      </c>
      <c r="B90" s="34" t="s">
        <v>138</v>
      </c>
      <c r="C90" s="35">
        <v>4380</v>
      </c>
      <c r="D90" s="38">
        <f t="shared" si="2"/>
        <v>4599</v>
      </c>
    </row>
    <row r="91" spans="1:4">
      <c r="A91" s="34">
        <v>597</v>
      </c>
      <c r="B91" s="34" t="s">
        <v>139</v>
      </c>
      <c r="C91" s="35">
        <v>7030</v>
      </c>
      <c r="D91" s="38">
        <f t="shared" si="2"/>
        <v>7381.5</v>
      </c>
    </row>
    <row r="92" spans="1:4">
      <c r="A92" s="34">
        <v>598</v>
      </c>
      <c r="B92" s="34" t="s">
        <v>140</v>
      </c>
      <c r="C92" s="35">
        <v>2220</v>
      </c>
      <c r="D92" s="38">
        <f t="shared" si="2"/>
        <v>2331</v>
      </c>
    </row>
    <row r="93" spans="1:4">
      <c r="A93" s="34">
        <v>599</v>
      </c>
      <c r="B93" s="34" t="s">
        <v>141</v>
      </c>
      <c r="C93" s="35">
        <v>3150</v>
      </c>
      <c r="D93" s="38">
        <f t="shared" si="2"/>
        <v>3307.5</v>
      </c>
    </row>
    <row r="94" spans="1:4">
      <c r="A94" s="34">
        <v>600</v>
      </c>
      <c r="B94" s="34" t="s">
        <v>142</v>
      </c>
      <c r="C94" s="35">
        <v>5080</v>
      </c>
      <c r="D94" s="38">
        <f t="shared" si="2"/>
        <v>5334</v>
      </c>
    </row>
    <row r="95" spans="1:4">
      <c r="A95" s="34">
        <v>601</v>
      </c>
      <c r="B95" s="34" t="s">
        <v>143</v>
      </c>
      <c r="C95" s="35">
        <v>4540</v>
      </c>
      <c r="D95" s="38">
        <f t="shared" si="2"/>
        <v>4767</v>
      </c>
    </row>
    <row r="96" spans="1:4">
      <c r="A96" s="34">
        <v>602</v>
      </c>
      <c r="B96" s="34" t="s">
        <v>144</v>
      </c>
      <c r="C96" s="35">
        <v>5350</v>
      </c>
      <c r="D96" s="38">
        <f t="shared" si="2"/>
        <v>5617.5</v>
      </c>
    </row>
    <row r="97" spans="1:4">
      <c r="A97" s="34">
        <v>603</v>
      </c>
      <c r="B97" s="34" t="s">
        <v>145</v>
      </c>
      <c r="C97" s="35">
        <v>4700</v>
      </c>
      <c r="D97" s="38">
        <f t="shared" si="2"/>
        <v>4935</v>
      </c>
    </row>
    <row r="98" spans="1:4">
      <c r="A98" s="34">
        <v>604</v>
      </c>
      <c r="B98" s="34" t="s">
        <v>146</v>
      </c>
      <c r="C98" s="35">
        <v>18270</v>
      </c>
      <c r="D98" s="38">
        <f t="shared" si="2"/>
        <v>19183.5</v>
      </c>
    </row>
    <row r="99" spans="1:4">
      <c r="A99" s="34">
        <v>605</v>
      </c>
      <c r="B99" s="34" t="s">
        <v>147</v>
      </c>
      <c r="C99" s="35">
        <v>12860</v>
      </c>
      <c r="D99" s="38">
        <f t="shared" si="2"/>
        <v>13503</v>
      </c>
    </row>
    <row r="100" spans="1:4">
      <c r="A100" s="34">
        <v>606</v>
      </c>
      <c r="B100" s="34" t="s">
        <v>62</v>
      </c>
      <c r="C100" s="35">
        <v>9190</v>
      </c>
      <c r="D100" s="38">
        <f t="shared" ref="D100:D118" si="3">C100*1.05</f>
        <v>9649.5</v>
      </c>
    </row>
    <row r="101" spans="1:4">
      <c r="A101" s="34">
        <v>607</v>
      </c>
      <c r="B101" s="34" t="s">
        <v>64</v>
      </c>
      <c r="C101" s="35">
        <v>4590</v>
      </c>
      <c r="D101" s="38">
        <f t="shared" si="3"/>
        <v>4819.5</v>
      </c>
    </row>
    <row r="102" spans="1:4">
      <c r="A102" s="34">
        <v>608</v>
      </c>
      <c r="B102" s="34" t="s">
        <v>63</v>
      </c>
      <c r="C102" s="35">
        <v>2890</v>
      </c>
      <c r="D102" s="38">
        <f t="shared" si="3"/>
        <v>3034.5</v>
      </c>
    </row>
    <row r="103" spans="1:4">
      <c r="A103" s="34">
        <v>609</v>
      </c>
      <c r="B103" s="34" t="s">
        <v>66</v>
      </c>
      <c r="C103" s="35">
        <v>10670</v>
      </c>
      <c r="D103" s="38">
        <f t="shared" si="3"/>
        <v>11203.5</v>
      </c>
    </row>
    <row r="104" spans="1:4">
      <c r="A104" s="34">
        <v>610</v>
      </c>
      <c r="B104" s="34" t="s">
        <v>148</v>
      </c>
      <c r="C104" s="35">
        <v>3790</v>
      </c>
      <c r="D104" s="38">
        <f t="shared" si="3"/>
        <v>3979.5</v>
      </c>
    </row>
    <row r="105" spans="1:4">
      <c r="A105" s="34">
        <v>611</v>
      </c>
      <c r="B105" s="34" t="s">
        <v>149</v>
      </c>
      <c r="C105" s="35">
        <v>10220</v>
      </c>
      <c r="D105" s="38">
        <f t="shared" si="3"/>
        <v>10731</v>
      </c>
    </row>
    <row r="106" spans="1:4">
      <c r="A106" s="34">
        <v>612</v>
      </c>
      <c r="B106" s="34" t="s">
        <v>150</v>
      </c>
      <c r="C106" s="35">
        <v>10220</v>
      </c>
      <c r="D106" s="38">
        <f t="shared" si="3"/>
        <v>10731</v>
      </c>
    </row>
    <row r="107" spans="1:4">
      <c r="A107" s="34">
        <v>613</v>
      </c>
      <c r="B107" s="34" t="s">
        <v>151</v>
      </c>
      <c r="C107" s="35">
        <v>7230</v>
      </c>
      <c r="D107" s="38">
        <f t="shared" si="3"/>
        <v>7591.5</v>
      </c>
    </row>
    <row r="108" spans="1:4">
      <c r="A108" s="34">
        <v>614</v>
      </c>
      <c r="B108" s="34" t="s">
        <v>152</v>
      </c>
      <c r="C108" s="35">
        <v>4750</v>
      </c>
      <c r="D108" s="38">
        <f t="shared" si="3"/>
        <v>4987.5</v>
      </c>
    </row>
    <row r="109" spans="1:4">
      <c r="A109" s="34">
        <v>615</v>
      </c>
      <c r="B109" s="34" t="s">
        <v>153</v>
      </c>
      <c r="C109" s="35">
        <v>6890</v>
      </c>
      <c r="D109" s="38">
        <f t="shared" si="3"/>
        <v>7234.5</v>
      </c>
    </row>
    <row r="110" spans="1:4">
      <c r="A110" s="34">
        <v>616</v>
      </c>
      <c r="B110" s="34" t="s">
        <v>5</v>
      </c>
      <c r="C110" s="35">
        <v>10995</v>
      </c>
      <c r="D110" s="38">
        <f t="shared" si="3"/>
        <v>11544.75</v>
      </c>
    </row>
    <row r="111" spans="1:4">
      <c r="A111" s="34">
        <v>617</v>
      </c>
      <c r="B111" s="34" t="s">
        <v>154</v>
      </c>
      <c r="C111" s="35">
        <v>3100</v>
      </c>
      <c r="D111" s="38">
        <f t="shared" si="3"/>
        <v>3255</v>
      </c>
    </row>
    <row r="112" spans="1:4">
      <c r="A112" s="34">
        <v>618</v>
      </c>
      <c r="B112" s="34" t="s">
        <v>155</v>
      </c>
      <c r="C112" s="35">
        <v>4590</v>
      </c>
      <c r="D112" s="38">
        <f t="shared" si="3"/>
        <v>4819.5</v>
      </c>
    </row>
    <row r="113" spans="1:4">
      <c r="A113" s="34">
        <v>619</v>
      </c>
      <c r="B113" s="34" t="s">
        <v>156</v>
      </c>
      <c r="C113" s="35">
        <v>6550</v>
      </c>
      <c r="D113" s="38">
        <f t="shared" si="3"/>
        <v>6877.5</v>
      </c>
    </row>
    <row r="114" spans="1:4">
      <c r="A114" s="34">
        <v>620</v>
      </c>
      <c r="B114" s="34" t="s">
        <v>6</v>
      </c>
      <c r="C114" s="35">
        <v>3790</v>
      </c>
      <c r="D114" s="38">
        <f t="shared" si="3"/>
        <v>3979.5</v>
      </c>
    </row>
    <row r="115" spans="1:4">
      <c r="A115" s="34">
        <v>621</v>
      </c>
      <c r="B115" s="34" t="s">
        <v>7</v>
      </c>
      <c r="C115" s="35">
        <v>4250</v>
      </c>
      <c r="D115" s="38">
        <f t="shared" si="3"/>
        <v>4462.5</v>
      </c>
    </row>
    <row r="116" spans="1:4">
      <c r="A116" s="34">
        <v>622</v>
      </c>
      <c r="B116" s="34" t="s">
        <v>4</v>
      </c>
      <c r="C116" s="35">
        <v>5045</v>
      </c>
      <c r="D116" s="38">
        <f t="shared" si="3"/>
        <v>5297.25</v>
      </c>
    </row>
    <row r="117" spans="1:4">
      <c r="A117" s="34">
        <v>623</v>
      </c>
      <c r="B117" s="34" t="s">
        <v>157</v>
      </c>
      <c r="C117" s="35">
        <v>4940</v>
      </c>
      <c r="D117" s="38">
        <f t="shared" si="3"/>
        <v>5187</v>
      </c>
    </row>
    <row r="118" spans="1:4">
      <c r="A118" s="34">
        <v>624</v>
      </c>
      <c r="B118" s="34" t="s">
        <v>158</v>
      </c>
      <c r="C118" s="35">
        <v>3620</v>
      </c>
      <c r="D118" s="38">
        <f t="shared" si="3"/>
        <v>3801</v>
      </c>
    </row>
  </sheetData>
  <sortState ref="A4:D118">
    <sortCondition ref="A4:A118"/>
  </sortState>
  <mergeCells count="1">
    <mergeCell ref="A1:D1"/>
  </mergeCells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F69"/>
  <sheetViews>
    <sheetView workbookViewId="0">
      <pane ySplit="2" topLeftCell="A3" activePane="bottomLeft" state="frozen"/>
      <selection pane="bottomLeft" activeCell="H17" sqref="H17"/>
    </sheetView>
  </sheetViews>
  <sheetFormatPr defaultRowHeight="14.1" customHeight="1"/>
  <cols>
    <col min="1" max="1" width="7.28515625" style="2" customWidth="1"/>
    <col min="2" max="2" width="36.7109375" customWidth="1"/>
    <col min="4" max="4" width="11.42578125" customWidth="1"/>
    <col min="5" max="5" width="11.85546875" style="5" customWidth="1"/>
    <col min="6" max="6" width="13.28515625" style="5" customWidth="1"/>
  </cols>
  <sheetData>
    <row r="1" spans="1:6" ht="39" customHeight="1">
      <c r="A1" s="89" t="s">
        <v>204</v>
      </c>
      <c r="B1" s="89"/>
      <c r="C1" s="89"/>
      <c r="D1" s="89"/>
      <c r="E1" s="90" t="s">
        <v>205</v>
      </c>
      <c r="F1" s="90"/>
    </row>
    <row r="2" spans="1:6" s="1" customFormat="1" ht="15" customHeight="1">
      <c r="A2" s="50" t="s">
        <v>69</v>
      </c>
      <c r="B2" s="50" t="s">
        <v>0</v>
      </c>
      <c r="C2" s="50" t="s">
        <v>202</v>
      </c>
      <c r="D2" s="50" t="s">
        <v>68</v>
      </c>
      <c r="E2" s="51" t="s">
        <v>160</v>
      </c>
      <c r="F2" s="50" t="s">
        <v>159</v>
      </c>
    </row>
    <row r="3" spans="1:6" ht="14.1" customHeight="1">
      <c r="A3" s="43">
        <v>473</v>
      </c>
      <c r="B3" s="42" t="s">
        <v>13</v>
      </c>
      <c r="C3" s="49" t="s">
        <v>174</v>
      </c>
      <c r="D3" s="44">
        <v>1</v>
      </c>
      <c r="E3" s="45">
        <f>LOOKUP(A3,'Cenovnik - R'!$A$4:$A$118,'Cenovnik - R'!$C$4:$C$118)</f>
        <v>21990</v>
      </c>
      <c r="F3" s="45">
        <f>LOOKUP(A3,'Cenovnik - R'!$A$4:$A$118,'Cenovnik - R'!$D$4:$D$118)</f>
        <v>23089.5</v>
      </c>
    </row>
    <row r="4" spans="1:6" ht="14.1" customHeight="1">
      <c r="A4" s="43">
        <v>586</v>
      </c>
      <c r="B4" s="42" t="s">
        <v>60</v>
      </c>
      <c r="C4" s="49" t="s">
        <v>174</v>
      </c>
      <c r="D4" s="44">
        <v>2</v>
      </c>
      <c r="E4" s="45">
        <f>LOOKUP(A4,'Cenovnik - R'!$A$4:$A$118,'Cenovnik - R'!$C$4:$C$118)</f>
        <v>3680</v>
      </c>
      <c r="F4" s="45">
        <f>LOOKUP(A4,'Cenovnik - R'!$A$4:$A$118,'Cenovnik - R'!$D$4:$D$118)</f>
        <v>3864</v>
      </c>
    </row>
    <row r="5" spans="1:6" ht="14.1" customHeight="1">
      <c r="A5" s="43">
        <v>611</v>
      </c>
      <c r="B5" s="42" t="s">
        <v>61</v>
      </c>
      <c r="C5" s="49" t="s">
        <v>174</v>
      </c>
      <c r="D5" s="44">
        <v>1</v>
      </c>
      <c r="E5" s="45">
        <f>LOOKUP(A5,'Cenovnik - R'!$A$4:$A$118,'Cenovnik - R'!$C$4:$C$118)</f>
        <v>10220</v>
      </c>
      <c r="F5" s="45">
        <f>LOOKUP(A5,'Cenovnik - R'!$A$4:$A$118,'Cenovnik - R'!$D$4:$D$118)</f>
        <v>10731</v>
      </c>
    </row>
    <row r="6" spans="1:6" ht="14.1" customHeight="1">
      <c r="A6" s="43">
        <v>606</v>
      </c>
      <c r="B6" s="42" t="s">
        <v>62</v>
      </c>
      <c r="C6" s="49" t="s">
        <v>174</v>
      </c>
      <c r="D6" s="44">
        <v>4</v>
      </c>
      <c r="E6" s="45">
        <f>LOOKUP(A6,'Cenovnik - R'!$A$4:$A$118,'Cenovnik - R'!$C$4:$C$118)</f>
        <v>9190</v>
      </c>
      <c r="F6" s="45">
        <f>LOOKUP(A6,'Cenovnik - R'!$A$4:$A$118,'Cenovnik - R'!$D$4:$D$118)</f>
        <v>9649.5</v>
      </c>
    </row>
    <row r="7" spans="1:6" ht="14.1" customHeight="1">
      <c r="A7" s="43">
        <v>572</v>
      </c>
      <c r="B7" s="42" t="s">
        <v>14</v>
      </c>
      <c r="C7" s="49" t="s">
        <v>174</v>
      </c>
      <c r="D7" s="44">
        <v>2</v>
      </c>
      <c r="E7" s="45">
        <f>LOOKUP(A7,'Cenovnik - R'!$A$4:$A$118,'Cenovnik - R'!$C$4:$C$118)</f>
        <v>3790</v>
      </c>
      <c r="F7" s="45">
        <f>LOOKUP(A7,'Cenovnik - R'!$A$4:$A$118,'Cenovnik - R'!$D$4:$D$118)</f>
        <v>3979.5</v>
      </c>
    </row>
    <row r="8" spans="1:6" ht="14.1" customHeight="1">
      <c r="A8" s="43">
        <v>571</v>
      </c>
      <c r="B8" s="42" t="s">
        <v>15</v>
      </c>
      <c r="C8" s="49" t="s">
        <v>174</v>
      </c>
      <c r="D8" s="44">
        <v>2</v>
      </c>
      <c r="E8" s="45">
        <f>LOOKUP(A8,'Cenovnik - R'!$A$4:$A$118,'Cenovnik - R'!$C$4:$C$118)</f>
        <v>6790</v>
      </c>
      <c r="F8" s="45">
        <f>LOOKUP(A8,'Cenovnik - R'!$A$4:$A$118,'Cenovnik - R'!$D$4:$D$118)</f>
        <v>7129.5</v>
      </c>
    </row>
    <row r="9" spans="1:6" ht="14.1" customHeight="1">
      <c r="A9" s="43">
        <v>573</v>
      </c>
      <c r="B9" s="42" t="s">
        <v>16</v>
      </c>
      <c r="C9" s="49" t="s">
        <v>174</v>
      </c>
      <c r="D9" s="44">
        <v>3</v>
      </c>
      <c r="E9" s="45">
        <f>LOOKUP(A9,'Cenovnik - R'!$A$4:$A$118,'Cenovnik - R'!$C$4:$C$118)</f>
        <v>3790</v>
      </c>
      <c r="F9" s="45">
        <f>LOOKUP(A9,'Cenovnik - R'!$A$4:$A$118,'Cenovnik - R'!$D$4:$D$118)</f>
        <v>3979.5</v>
      </c>
    </row>
    <row r="10" spans="1:6" ht="14.1" customHeight="1">
      <c r="A10" s="43">
        <v>601</v>
      </c>
      <c r="B10" s="42" t="s">
        <v>17</v>
      </c>
      <c r="C10" s="49" t="s">
        <v>174</v>
      </c>
      <c r="D10" s="44">
        <v>3</v>
      </c>
      <c r="E10" s="45">
        <f>LOOKUP(A10,'Cenovnik - R'!$A$4:$A$118,'Cenovnik - R'!$C$4:$C$118)</f>
        <v>4540</v>
      </c>
      <c r="F10" s="45">
        <f>LOOKUP(A10,'Cenovnik - R'!$A$4:$A$118,'Cenovnik - R'!$D$4:$D$118)</f>
        <v>4767</v>
      </c>
    </row>
    <row r="11" spans="1:6" ht="14.1" customHeight="1">
      <c r="A11" s="43">
        <v>595</v>
      </c>
      <c r="B11" s="42" t="s">
        <v>18</v>
      </c>
      <c r="C11" s="49" t="s">
        <v>174</v>
      </c>
      <c r="D11" s="44">
        <v>5</v>
      </c>
      <c r="E11" s="45">
        <f>LOOKUP(A11,'Cenovnik - R'!$A$4:$A$118,'Cenovnik - R'!$C$4:$C$118)</f>
        <v>5140</v>
      </c>
      <c r="F11" s="45">
        <f>LOOKUP(A11,'Cenovnik - R'!$A$4:$A$118,'Cenovnik - R'!$D$4:$D$118)</f>
        <v>5397</v>
      </c>
    </row>
    <row r="12" spans="1:6" ht="14.1" customHeight="1">
      <c r="A12" s="43">
        <v>594</v>
      </c>
      <c r="B12" s="42" t="s">
        <v>19</v>
      </c>
      <c r="C12" s="49" t="s">
        <v>174</v>
      </c>
      <c r="D12" s="44">
        <v>4</v>
      </c>
      <c r="E12" s="45">
        <f>LOOKUP(A12,'Cenovnik - R'!$A$4:$A$118,'Cenovnik - R'!$C$4:$C$118)</f>
        <v>3470</v>
      </c>
      <c r="F12" s="45">
        <f>LOOKUP(A12,'Cenovnik - R'!$A$4:$A$118,'Cenovnik - R'!$D$4:$D$118)</f>
        <v>3643.5</v>
      </c>
    </row>
    <row r="13" spans="1:6" ht="14.1" customHeight="1">
      <c r="A13" s="43">
        <v>596</v>
      </c>
      <c r="B13" s="42" t="s">
        <v>20</v>
      </c>
      <c r="C13" s="49" t="s">
        <v>174</v>
      </c>
      <c r="D13" s="44">
        <v>2</v>
      </c>
      <c r="E13" s="45">
        <f>LOOKUP(A13,'Cenovnik - R'!$A$4:$A$118,'Cenovnik - R'!$C$4:$C$118)</f>
        <v>4380</v>
      </c>
      <c r="F13" s="45">
        <f>LOOKUP(A13,'Cenovnik - R'!$A$4:$A$118,'Cenovnik - R'!$D$4:$D$118)</f>
        <v>4599</v>
      </c>
    </row>
    <row r="14" spans="1:6" ht="14.1" customHeight="1">
      <c r="A14" s="43">
        <v>564</v>
      </c>
      <c r="B14" s="42" t="s">
        <v>35</v>
      </c>
      <c r="C14" s="49" t="s">
        <v>174</v>
      </c>
      <c r="D14" s="44">
        <v>2</v>
      </c>
      <c r="E14" s="45">
        <f>LOOKUP(A14,'Cenovnik - R'!$A$4:$A$118,'Cenovnik - R'!$C$4:$C$118)</f>
        <v>10630</v>
      </c>
      <c r="F14" s="45">
        <f>LOOKUP(A14,'Cenovnik - R'!$A$4:$A$118,'Cenovnik - R'!$D$4:$D$118)</f>
        <v>11161.5</v>
      </c>
    </row>
    <row r="15" spans="1:6" ht="14.1" customHeight="1">
      <c r="A15" s="43">
        <v>566</v>
      </c>
      <c r="B15" s="42" t="s">
        <v>36</v>
      </c>
      <c r="C15" s="49" t="s">
        <v>174</v>
      </c>
      <c r="D15" s="44">
        <v>1</v>
      </c>
      <c r="E15" s="45">
        <f>LOOKUP(A15,'Cenovnik - R'!$A$4:$A$118,'Cenovnik - R'!$C$4:$C$118)</f>
        <v>14995</v>
      </c>
      <c r="F15" s="45">
        <f>LOOKUP(A15,'Cenovnik - R'!$A$4:$A$118,'Cenovnik - R'!$D$4:$D$118)</f>
        <v>15744.75</v>
      </c>
    </row>
    <row r="16" spans="1:6" ht="14.1" customHeight="1">
      <c r="A16" s="43">
        <v>569</v>
      </c>
      <c r="B16" s="42" t="s">
        <v>37</v>
      </c>
      <c r="C16" s="49" t="s">
        <v>174</v>
      </c>
      <c r="D16" s="44">
        <v>1</v>
      </c>
      <c r="E16" s="45">
        <f>LOOKUP(A16,'Cenovnik - R'!$A$4:$A$118,'Cenovnik - R'!$C$4:$C$118)</f>
        <v>6295</v>
      </c>
      <c r="F16" s="45">
        <f>LOOKUP(A16,'Cenovnik - R'!$A$4:$A$118,'Cenovnik - R'!$D$4:$D$118)</f>
        <v>6609.75</v>
      </c>
    </row>
    <row r="17" spans="1:6" ht="14.1" customHeight="1">
      <c r="A17" s="43">
        <v>570</v>
      </c>
      <c r="B17" s="42" t="s">
        <v>38</v>
      </c>
      <c r="C17" s="49" t="s">
        <v>174</v>
      </c>
      <c r="D17" s="44">
        <v>1</v>
      </c>
      <c r="E17" s="45">
        <f>LOOKUP(A17,'Cenovnik - R'!$A$4:$A$118,'Cenovnik - R'!$C$4:$C$118)</f>
        <v>9400</v>
      </c>
      <c r="F17" s="45">
        <f>LOOKUP(A17,'Cenovnik - R'!$A$4:$A$118,'Cenovnik - R'!$D$4:$D$118)</f>
        <v>9870</v>
      </c>
    </row>
    <row r="18" spans="1:6" ht="14.1" customHeight="1">
      <c r="A18" s="43">
        <v>583</v>
      </c>
      <c r="B18" s="42" t="s">
        <v>39</v>
      </c>
      <c r="C18" s="49" t="s">
        <v>174</v>
      </c>
      <c r="D18" s="44">
        <v>3</v>
      </c>
      <c r="E18" s="45">
        <f>LOOKUP(A18,'Cenovnik - R'!$A$4:$A$118,'Cenovnik - R'!$C$4:$C$118)</f>
        <v>18950</v>
      </c>
      <c r="F18" s="45">
        <f>LOOKUP(A18,'Cenovnik - R'!$A$4:$A$118,'Cenovnik - R'!$D$4:$D$118)</f>
        <v>19897.5</v>
      </c>
    </row>
    <row r="19" spans="1:6" ht="14.1" customHeight="1">
      <c r="A19" s="43">
        <v>584</v>
      </c>
      <c r="B19" s="42" t="s">
        <v>40</v>
      </c>
      <c r="C19" s="49" t="s">
        <v>174</v>
      </c>
      <c r="D19" s="44">
        <v>5</v>
      </c>
      <c r="E19" s="45">
        <f>LOOKUP(A19,'Cenovnik - R'!$A$4:$A$118,'Cenovnik - R'!$C$4:$C$118)</f>
        <v>2530</v>
      </c>
      <c r="F19" s="45">
        <f>LOOKUP(A19,'Cenovnik - R'!$A$4:$A$118,'Cenovnik - R'!$D$4:$D$118)</f>
        <v>2656.5</v>
      </c>
    </row>
    <row r="20" spans="1:6" ht="14.1" customHeight="1">
      <c r="A20" s="43">
        <v>568</v>
      </c>
      <c r="B20" s="42" t="s">
        <v>41</v>
      </c>
      <c r="C20" s="49" t="s">
        <v>174</v>
      </c>
      <c r="D20" s="44">
        <v>2</v>
      </c>
      <c r="E20" s="45">
        <f>LOOKUP(A20,'Cenovnik - R'!$A$4:$A$118,'Cenovnik - R'!$C$4:$C$118)</f>
        <v>9530</v>
      </c>
      <c r="F20" s="45">
        <f>LOOKUP(A20,'Cenovnik - R'!$A$4:$A$118,'Cenovnik - R'!$D$4:$D$118)</f>
        <v>10006.5</v>
      </c>
    </row>
    <row r="21" spans="1:6" ht="14.1" customHeight="1">
      <c r="A21" s="43">
        <v>602</v>
      </c>
      <c r="B21" s="42" t="s">
        <v>21</v>
      </c>
      <c r="C21" s="49" t="s">
        <v>174</v>
      </c>
      <c r="D21" s="44">
        <v>4</v>
      </c>
      <c r="E21" s="45">
        <f>LOOKUP(A21,'Cenovnik - R'!$A$4:$A$118,'Cenovnik - R'!$C$4:$C$118)</f>
        <v>5350</v>
      </c>
      <c r="F21" s="45">
        <f>LOOKUP(A21,'Cenovnik - R'!$A$4:$A$118,'Cenovnik - R'!$D$4:$D$118)</f>
        <v>5617.5</v>
      </c>
    </row>
    <row r="22" spans="1:6" ht="14.1" customHeight="1">
      <c r="A22" s="43">
        <v>624</v>
      </c>
      <c r="B22" s="42" t="s">
        <v>22</v>
      </c>
      <c r="C22" s="49" t="s">
        <v>174</v>
      </c>
      <c r="D22" s="44">
        <v>3</v>
      </c>
      <c r="E22" s="45">
        <f>LOOKUP(A22,'Cenovnik - R'!$A$4:$A$118,'Cenovnik - R'!$C$4:$C$118)</f>
        <v>3620</v>
      </c>
      <c r="F22" s="45">
        <f>LOOKUP(A22,'Cenovnik - R'!$A$4:$A$118,'Cenovnik - R'!$D$4:$D$118)</f>
        <v>3801</v>
      </c>
    </row>
    <row r="23" spans="1:6" ht="14.1" customHeight="1">
      <c r="A23" s="43">
        <v>597</v>
      </c>
      <c r="B23" s="42" t="s">
        <v>23</v>
      </c>
      <c r="C23" s="49" t="s">
        <v>174</v>
      </c>
      <c r="D23" s="44">
        <v>1</v>
      </c>
      <c r="E23" s="45">
        <f>LOOKUP(A23,'Cenovnik - R'!$A$4:$A$118,'Cenovnik - R'!$C$4:$C$118)</f>
        <v>7030</v>
      </c>
      <c r="F23" s="45">
        <f>LOOKUP(A23,'Cenovnik - R'!$A$4:$A$118,'Cenovnik - R'!$D$4:$D$118)</f>
        <v>7381.5</v>
      </c>
    </row>
    <row r="24" spans="1:6" ht="14.1" customHeight="1">
      <c r="A24" s="43">
        <v>598</v>
      </c>
      <c r="B24" s="42" t="s">
        <v>24</v>
      </c>
      <c r="C24" s="49" t="s">
        <v>174</v>
      </c>
      <c r="D24" s="44">
        <v>10</v>
      </c>
      <c r="E24" s="45">
        <f>LOOKUP(A24,'Cenovnik - R'!$A$4:$A$118,'Cenovnik - R'!$C$4:$C$118)</f>
        <v>2220</v>
      </c>
      <c r="F24" s="45">
        <f>LOOKUP(A24,'Cenovnik - R'!$A$4:$A$118,'Cenovnik - R'!$D$4:$D$118)</f>
        <v>2331</v>
      </c>
    </row>
    <row r="25" spans="1:6" ht="14.1" customHeight="1">
      <c r="A25" s="43">
        <v>599</v>
      </c>
      <c r="B25" s="42" t="s">
        <v>25</v>
      </c>
      <c r="C25" s="49" t="s">
        <v>174</v>
      </c>
      <c r="D25" s="44">
        <v>4</v>
      </c>
      <c r="E25" s="45">
        <f>LOOKUP(A25,'Cenovnik - R'!$A$4:$A$118,'Cenovnik - R'!$C$4:$C$118)</f>
        <v>3150</v>
      </c>
      <c r="F25" s="45">
        <f>LOOKUP(A25,'Cenovnik - R'!$A$4:$A$118,'Cenovnik - R'!$D$4:$D$118)</f>
        <v>3307.5</v>
      </c>
    </row>
    <row r="26" spans="1:6" ht="14.1" customHeight="1">
      <c r="A26" s="43">
        <v>587</v>
      </c>
      <c r="B26" s="42" t="s">
        <v>1</v>
      </c>
      <c r="C26" s="49" t="s">
        <v>174</v>
      </c>
      <c r="D26" s="44">
        <v>3</v>
      </c>
      <c r="E26" s="45">
        <f>LOOKUP(A26,'Cenovnik - R'!$A$4:$A$118,'Cenovnik - R'!$C$4:$C$118)</f>
        <v>7460</v>
      </c>
      <c r="F26" s="45">
        <f>LOOKUP(A26,'Cenovnik - R'!$A$4:$A$118,'Cenovnik - R'!$D$4:$D$118)</f>
        <v>7833</v>
      </c>
    </row>
    <row r="27" spans="1:6" ht="14.1" customHeight="1">
      <c r="A27" s="43">
        <v>588</v>
      </c>
      <c r="B27" s="42" t="s">
        <v>2</v>
      </c>
      <c r="C27" s="49" t="s">
        <v>174</v>
      </c>
      <c r="D27" s="44">
        <v>4</v>
      </c>
      <c r="E27" s="45">
        <f>LOOKUP(A27,'Cenovnik - R'!$A$4:$A$118,'Cenovnik - R'!$C$4:$C$118)</f>
        <v>6995</v>
      </c>
      <c r="F27" s="45">
        <f>LOOKUP(A27,'Cenovnik - R'!$A$4:$A$118,'Cenovnik - R'!$D$4:$D$118)</f>
        <v>7344.75</v>
      </c>
    </row>
    <row r="28" spans="1:6" ht="14.1" customHeight="1">
      <c r="A28" s="43">
        <v>521</v>
      </c>
      <c r="B28" s="42" t="s">
        <v>3</v>
      </c>
      <c r="C28" s="49" t="s">
        <v>174</v>
      </c>
      <c r="D28" s="44">
        <v>1</v>
      </c>
      <c r="E28" s="45">
        <f>LOOKUP(A28,'Cenovnik - R'!$A$4:$A$118,'Cenovnik - R'!$C$4:$C$118)</f>
        <v>18050</v>
      </c>
      <c r="F28" s="45">
        <f>LOOKUP(A28,'Cenovnik - R'!$A$4:$A$118,'Cenovnik - R'!$D$4:$D$118)</f>
        <v>18952.5</v>
      </c>
    </row>
    <row r="29" spans="1:6" ht="14.1" customHeight="1">
      <c r="A29" s="43">
        <v>622</v>
      </c>
      <c r="B29" s="42" t="s">
        <v>4</v>
      </c>
      <c r="C29" s="49" t="s">
        <v>174</v>
      </c>
      <c r="D29" s="44">
        <v>1</v>
      </c>
      <c r="E29" s="45">
        <f>LOOKUP(A29,'Cenovnik - R'!$A$4:$A$118,'Cenovnik - R'!$C$4:$C$118)</f>
        <v>5045</v>
      </c>
      <c r="F29" s="45">
        <f>LOOKUP(A29,'Cenovnik - R'!$A$4:$A$118,'Cenovnik - R'!$D$4:$D$118)</f>
        <v>5297.25</v>
      </c>
    </row>
    <row r="30" spans="1:6" ht="14.1" customHeight="1">
      <c r="A30" s="43">
        <v>616</v>
      </c>
      <c r="B30" s="42" t="s">
        <v>5</v>
      </c>
      <c r="C30" s="49" t="s">
        <v>174</v>
      </c>
      <c r="D30" s="44">
        <v>1</v>
      </c>
      <c r="E30" s="45">
        <f>LOOKUP(A30,'Cenovnik - R'!$A$4:$A$118,'Cenovnik - R'!$C$4:$C$118)</f>
        <v>10995</v>
      </c>
      <c r="F30" s="45">
        <f>LOOKUP(A30,'Cenovnik - R'!$A$4:$A$118,'Cenovnik - R'!$D$4:$D$118)</f>
        <v>11544.75</v>
      </c>
    </row>
    <row r="31" spans="1:6" ht="14.1" customHeight="1">
      <c r="A31" s="43">
        <v>620</v>
      </c>
      <c r="B31" s="42" t="s">
        <v>6</v>
      </c>
      <c r="C31" s="49" t="s">
        <v>174</v>
      </c>
      <c r="D31" s="44">
        <v>2</v>
      </c>
      <c r="E31" s="45">
        <f>LOOKUP(A31,'Cenovnik - R'!$A$4:$A$118,'Cenovnik - R'!$C$4:$C$118)</f>
        <v>3790</v>
      </c>
      <c r="F31" s="45">
        <f>LOOKUP(A31,'Cenovnik - R'!$A$4:$A$118,'Cenovnik - R'!$D$4:$D$118)</f>
        <v>3979.5</v>
      </c>
    </row>
    <row r="32" spans="1:6" ht="14.1" customHeight="1">
      <c r="A32" s="43">
        <v>621</v>
      </c>
      <c r="B32" s="42" t="s">
        <v>7</v>
      </c>
      <c r="C32" s="49" t="s">
        <v>174</v>
      </c>
      <c r="D32" s="44">
        <v>1</v>
      </c>
      <c r="E32" s="45">
        <f>LOOKUP(A32,'Cenovnik - R'!$A$4:$A$118,'Cenovnik - R'!$C$4:$C$118)</f>
        <v>4250</v>
      </c>
      <c r="F32" s="45">
        <f>LOOKUP(A32,'Cenovnik - R'!$A$4:$A$118,'Cenovnik - R'!$D$4:$D$118)</f>
        <v>4462.5</v>
      </c>
    </row>
    <row r="33" spans="1:6" ht="14.1" customHeight="1">
      <c r="A33" s="43">
        <v>577</v>
      </c>
      <c r="B33" s="42" t="s">
        <v>8</v>
      </c>
      <c r="C33" s="49" t="s">
        <v>174</v>
      </c>
      <c r="D33" s="44">
        <v>2</v>
      </c>
      <c r="E33" s="45">
        <f>LOOKUP(A33,'Cenovnik - R'!$A$4:$A$118,'Cenovnik - R'!$C$4:$C$118)</f>
        <v>8270</v>
      </c>
      <c r="F33" s="45">
        <f>LOOKUP(A33,'Cenovnik - R'!$A$4:$A$118,'Cenovnik - R'!$D$4:$D$118)</f>
        <v>8683.5</v>
      </c>
    </row>
    <row r="34" spans="1:6" ht="14.1" customHeight="1">
      <c r="A34" s="43">
        <v>590</v>
      </c>
      <c r="B34" s="42" t="s">
        <v>9</v>
      </c>
      <c r="C34" s="49" t="s">
        <v>174</v>
      </c>
      <c r="D34" s="44">
        <v>2</v>
      </c>
      <c r="E34" s="45">
        <f>LOOKUP(A34,'Cenovnik - R'!$A$4:$A$118,'Cenovnik - R'!$C$4:$C$118)</f>
        <v>4050</v>
      </c>
      <c r="F34" s="45">
        <f>LOOKUP(A34,'Cenovnik - R'!$A$4:$A$118,'Cenovnik - R'!$D$4:$D$118)</f>
        <v>4252.5</v>
      </c>
    </row>
    <row r="35" spans="1:6" ht="14.1" customHeight="1">
      <c r="A35" s="43">
        <v>591</v>
      </c>
      <c r="B35" s="42" t="s">
        <v>10</v>
      </c>
      <c r="C35" s="49" t="s">
        <v>174</v>
      </c>
      <c r="D35" s="44">
        <v>2</v>
      </c>
      <c r="E35" s="45">
        <f>LOOKUP(A35,'Cenovnik - R'!$A$4:$A$118,'Cenovnik - R'!$C$4:$C$118)</f>
        <v>4995</v>
      </c>
      <c r="F35" s="45">
        <f>LOOKUP(A35,'Cenovnik - R'!$A$4:$A$118,'Cenovnik - R'!$D$4:$D$118)</f>
        <v>5244.75</v>
      </c>
    </row>
    <row r="36" spans="1:6" ht="14.1" customHeight="1">
      <c r="A36" s="43">
        <v>592</v>
      </c>
      <c r="B36" s="42" t="s">
        <v>11</v>
      </c>
      <c r="C36" s="49" t="s">
        <v>174</v>
      </c>
      <c r="D36" s="44">
        <v>3</v>
      </c>
      <c r="E36" s="45">
        <f>LOOKUP(A36,'Cenovnik - R'!$A$4:$A$118,'Cenovnik - R'!$C$4:$C$118)</f>
        <v>5950</v>
      </c>
      <c r="F36" s="45">
        <f>LOOKUP(A36,'Cenovnik - R'!$A$4:$A$118,'Cenovnik - R'!$D$4:$D$118)</f>
        <v>6247.5</v>
      </c>
    </row>
    <row r="37" spans="1:6" ht="14.1" customHeight="1">
      <c r="A37" s="43">
        <v>593</v>
      </c>
      <c r="B37" s="42" t="s">
        <v>12</v>
      </c>
      <c r="C37" s="49" t="s">
        <v>174</v>
      </c>
      <c r="D37" s="44">
        <v>3</v>
      </c>
      <c r="E37" s="45">
        <f>LOOKUP(A37,'Cenovnik - R'!$A$4:$A$118,'Cenovnik - R'!$C$4:$C$118)</f>
        <v>5140</v>
      </c>
      <c r="F37" s="45">
        <f>LOOKUP(A37,'Cenovnik - R'!$A$4:$A$118,'Cenovnik - R'!$D$4:$D$118)</f>
        <v>5397</v>
      </c>
    </row>
    <row r="38" spans="1:6" ht="14.1" customHeight="1">
      <c r="A38" s="43">
        <v>603</v>
      </c>
      <c r="B38" s="42" t="s">
        <v>26</v>
      </c>
      <c r="C38" s="49" t="s">
        <v>174</v>
      </c>
      <c r="D38" s="44">
        <v>6</v>
      </c>
      <c r="E38" s="45">
        <f>LOOKUP(A38,'Cenovnik - R'!$A$4:$A$118,'Cenovnik - R'!$C$4:$C$118)</f>
        <v>4700</v>
      </c>
      <c r="F38" s="45">
        <f>LOOKUP(A38,'Cenovnik - R'!$A$4:$A$118,'Cenovnik - R'!$D$4:$D$118)</f>
        <v>4935</v>
      </c>
    </row>
    <row r="39" spans="1:6" ht="14.1" customHeight="1">
      <c r="A39" s="43">
        <v>600</v>
      </c>
      <c r="B39" s="42" t="s">
        <v>27</v>
      </c>
      <c r="C39" s="49" t="s">
        <v>174</v>
      </c>
      <c r="D39" s="44">
        <v>3</v>
      </c>
      <c r="E39" s="45">
        <f>LOOKUP(A39,'Cenovnik - R'!$A$4:$A$118,'Cenovnik - R'!$C$4:$C$118)</f>
        <v>5080</v>
      </c>
      <c r="F39" s="45">
        <f>LOOKUP(A39,'Cenovnik - R'!$A$4:$A$118,'Cenovnik - R'!$D$4:$D$118)</f>
        <v>5334</v>
      </c>
    </row>
    <row r="40" spans="1:6" ht="14.1" customHeight="1">
      <c r="A40" s="43">
        <v>604</v>
      </c>
      <c r="B40" s="42" t="s">
        <v>28</v>
      </c>
      <c r="C40" s="49" t="s">
        <v>174</v>
      </c>
      <c r="D40" s="44">
        <v>2</v>
      </c>
      <c r="E40" s="45">
        <f>LOOKUP(A40,'Cenovnik - R'!$A$4:$A$118,'Cenovnik - R'!$C$4:$C$118)</f>
        <v>18270</v>
      </c>
      <c r="F40" s="45">
        <f>LOOKUP(A40,'Cenovnik - R'!$A$4:$A$118,'Cenovnik - R'!$D$4:$D$118)</f>
        <v>19183.5</v>
      </c>
    </row>
    <row r="41" spans="1:6" ht="14.1" customHeight="1">
      <c r="A41" s="43">
        <v>578</v>
      </c>
      <c r="B41" s="42" t="s">
        <v>29</v>
      </c>
      <c r="C41" s="49" t="s">
        <v>174</v>
      </c>
      <c r="D41" s="44">
        <v>2</v>
      </c>
      <c r="E41" s="45">
        <f>LOOKUP(A41,'Cenovnik - R'!$A$4:$A$118,'Cenovnik - R'!$C$4:$C$118)</f>
        <v>6200</v>
      </c>
      <c r="F41" s="45">
        <f>LOOKUP(A41,'Cenovnik - R'!$A$4:$A$118,'Cenovnik - R'!$D$4:$D$118)</f>
        <v>6510</v>
      </c>
    </row>
    <row r="42" spans="1:6" ht="14.1" customHeight="1">
      <c r="A42" s="43">
        <v>580</v>
      </c>
      <c r="B42" s="42" t="s">
        <v>30</v>
      </c>
      <c r="C42" s="49" t="s">
        <v>174</v>
      </c>
      <c r="D42" s="44">
        <v>4</v>
      </c>
      <c r="E42" s="45">
        <f>LOOKUP(A42,'Cenovnik - R'!$A$4:$A$118,'Cenovnik - R'!$C$4:$C$118)</f>
        <v>7095</v>
      </c>
      <c r="F42" s="45">
        <f>LOOKUP(A42,'Cenovnik - R'!$A$4:$A$118,'Cenovnik - R'!$D$4:$D$118)</f>
        <v>7449.75</v>
      </c>
    </row>
    <row r="43" spans="1:6" ht="14.1" customHeight="1">
      <c r="A43" s="43">
        <v>582</v>
      </c>
      <c r="B43" s="42" t="s">
        <v>31</v>
      </c>
      <c r="C43" s="49" t="s">
        <v>174</v>
      </c>
      <c r="D43" s="44">
        <v>2</v>
      </c>
      <c r="E43" s="45">
        <f>LOOKUP(A43,'Cenovnik - R'!$A$4:$A$118,'Cenovnik - R'!$C$4:$C$118)</f>
        <v>7095</v>
      </c>
      <c r="F43" s="45">
        <f>LOOKUP(A43,'Cenovnik - R'!$A$4:$A$118,'Cenovnik - R'!$D$4:$D$118)</f>
        <v>7449.75</v>
      </c>
    </row>
    <row r="44" spans="1:6" ht="14.1" customHeight="1">
      <c r="A44" s="43">
        <v>581</v>
      </c>
      <c r="B44" s="42" t="s">
        <v>32</v>
      </c>
      <c r="C44" s="49" t="s">
        <v>174</v>
      </c>
      <c r="D44" s="44">
        <v>2</v>
      </c>
      <c r="E44" s="45">
        <f>LOOKUP(A44,'Cenovnik - R'!$A$4:$A$118,'Cenovnik - R'!$C$4:$C$118)</f>
        <v>6300</v>
      </c>
      <c r="F44" s="45">
        <f>LOOKUP(A44,'Cenovnik - R'!$A$4:$A$118,'Cenovnik - R'!$D$4:$D$118)</f>
        <v>6615</v>
      </c>
    </row>
    <row r="45" spans="1:6" ht="14.1" customHeight="1">
      <c r="A45" s="43">
        <v>563</v>
      </c>
      <c r="B45" s="42" t="s">
        <v>33</v>
      </c>
      <c r="C45" s="49" t="s">
        <v>174</v>
      </c>
      <c r="D45" s="44">
        <v>5</v>
      </c>
      <c r="E45" s="45">
        <f>LOOKUP(A45,'Cenovnik - R'!$A$4:$A$118,'Cenovnik - R'!$C$4:$C$118)</f>
        <v>17120</v>
      </c>
      <c r="F45" s="45">
        <f>LOOKUP(A45,'Cenovnik - R'!$A$4:$A$118,'Cenovnik - R'!$D$4:$D$118)</f>
        <v>17976</v>
      </c>
    </row>
    <row r="46" spans="1:6" ht="14.1" customHeight="1">
      <c r="A46" s="43">
        <v>565</v>
      </c>
      <c r="B46" s="42" t="s">
        <v>34</v>
      </c>
      <c r="C46" s="49" t="s">
        <v>174</v>
      </c>
      <c r="D46" s="44">
        <v>1</v>
      </c>
      <c r="E46" s="45">
        <f>LOOKUP(A46,'Cenovnik - R'!$A$4:$A$118,'Cenovnik - R'!$C$4:$C$118)</f>
        <v>6590</v>
      </c>
      <c r="F46" s="45">
        <f>LOOKUP(A46,'Cenovnik - R'!$A$4:$A$118,'Cenovnik - R'!$D$4:$D$118)</f>
        <v>6919.5</v>
      </c>
    </row>
    <row r="47" spans="1:6" ht="14.1" customHeight="1">
      <c r="A47" s="43">
        <v>567</v>
      </c>
      <c r="B47" s="42" t="s">
        <v>42</v>
      </c>
      <c r="C47" s="49" t="s">
        <v>174</v>
      </c>
      <c r="D47" s="44">
        <v>2</v>
      </c>
      <c r="E47" s="45">
        <f>LOOKUP(A47,'Cenovnik - R'!$A$4:$A$118,'Cenovnik - R'!$C$4:$C$118)</f>
        <v>12850</v>
      </c>
      <c r="F47" s="45">
        <f>LOOKUP(A47,'Cenovnik - R'!$A$4:$A$118,'Cenovnik - R'!$D$4:$D$118)</f>
        <v>13492.5</v>
      </c>
    </row>
    <row r="48" spans="1:6" ht="14.1" customHeight="1">
      <c r="A48" s="43">
        <v>34</v>
      </c>
      <c r="B48" s="42" t="s">
        <v>43</v>
      </c>
      <c r="C48" s="49" t="s">
        <v>174</v>
      </c>
      <c r="D48" s="44">
        <v>2</v>
      </c>
      <c r="E48" s="45">
        <f>LOOKUP(A48,'Cenovnik - R'!$A$4:$A$118,'Cenovnik - R'!$C$4:$C$118)</f>
        <v>6920</v>
      </c>
      <c r="F48" s="45">
        <f>LOOKUP(A48,'Cenovnik - R'!$A$4:$A$118,'Cenovnik - R'!$D$4:$D$118)</f>
        <v>7266</v>
      </c>
    </row>
    <row r="49" spans="1:6" ht="14.1" customHeight="1">
      <c r="A49" s="43">
        <v>613</v>
      </c>
      <c r="B49" s="42" t="s">
        <v>44</v>
      </c>
      <c r="C49" s="49" t="s">
        <v>174</v>
      </c>
      <c r="D49" s="44">
        <v>3</v>
      </c>
      <c r="E49" s="45">
        <f>LOOKUP(A49,'Cenovnik - R'!$A$4:$A$118,'Cenovnik - R'!$C$4:$C$118)</f>
        <v>7230</v>
      </c>
      <c r="F49" s="45">
        <f>LOOKUP(A49,'Cenovnik - R'!$A$4:$A$118,'Cenovnik - R'!$D$4:$D$118)</f>
        <v>7591.5</v>
      </c>
    </row>
    <row r="50" spans="1:6" ht="14.1" customHeight="1">
      <c r="A50" s="43">
        <v>614</v>
      </c>
      <c r="B50" s="42" t="s">
        <v>45</v>
      </c>
      <c r="C50" s="49" t="s">
        <v>174</v>
      </c>
      <c r="D50" s="44">
        <v>2</v>
      </c>
      <c r="E50" s="45">
        <f>LOOKUP(A50,'Cenovnik - R'!$A$4:$A$118,'Cenovnik - R'!$C$4:$C$118)</f>
        <v>4750</v>
      </c>
      <c r="F50" s="45">
        <f>LOOKUP(A50,'Cenovnik - R'!$A$4:$A$118,'Cenovnik - R'!$D$4:$D$118)</f>
        <v>4987.5</v>
      </c>
    </row>
    <row r="51" spans="1:6" ht="14.1" customHeight="1">
      <c r="A51" s="43">
        <v>615</v>
      </c>
      <c r="B51" s="42" t="s">
        <v>46</v>
      </c>
      <c r="C51" s="49" t="s">
        <v>174</v>
      </c>
      <c r="D51" s="44">
        <v>3</v>
      </c>
      <c r="E51" s="45">
        <f>LOOKUP(A51,'Cenovnik - R'!$A$4:$A$118,'Cenovnik - R'!$C$4:$C$118)</f>
        <v>6890</v>
      </c>
      <c r="F51" s="45">
        <f>LOOKUP(A51,'Cenovnik - R'!$A$4:$A$118,'Cenovnik - R'!$D$4:$D$118)</f>
        <v>7234.5</v>
      </c>
    </row>
    <row r="52" spans="1:6" ht="14.1" customHeight="1">
      <c r="A52" s="43">
        <v>576</v>
      </c>
      <c r="B52" s="42" t="s">
        <v>47</v>
      </c>
      <c r="C52" s="49" t="s">
        <v>174</v>
      </c>
      <c r="D52" s="44">
        <v>2</v>
      </c>
      <c r="E52" s="45">
        <f>LOOKUP(A52,'Cenovnik - R'!$A$4:$A$118,'Cenovnik - R'!$C$4:$C$118)</f>
        <v>5420</v>
      </c>
      <c r="F52" s="45">
        <f>LOOKUP(A52,'Cenovnik - R'!$A$4:$A$118,'Cenovnik - R'!$D$4:$D$118)</f>
        <v>5691</v>
      </c>
    </row>
    <row r="53" spans="1:6" ht="14.1" customHeight="1">
      <c r="A53" s="43">
        <v>574</v>
      </c>
      <c r="B53" s="42" t="s">
        <v>48</v>
      </c>
      <c r="C53" s="49" t="s">
        <v>174</v>
      </c>
      <c r="D53" s="44">
        <v>3</v>
      </c>
      <c r="E53" s="45">
        <f>LOOKUP(A53,'Cenovnik - R'!$A$4:$A$118,'Cenovnik - R'!$C$4:$C$118)</f>
        <v>6850</v>
      </c>
      <c r="F53" s="45">
        <f>LOOKUP(A53,'Cenovnik - R'!$A$4:$A$118,'Cenovnik - R'!$D$4:$D$118)</f>
        <v>7192.5</v>
      </c>
    </row>
    <row r="54" spans="1:6" ht="14.1" customHeight="1">
      <c r="A54" s="43">
        <v>575</v>
      </c>
      <c r="B54" s="42" t="s">
        <v>49</v>
      </c>
      <c r="C54" s="49" t="s">
        <v>174</v>
      </c>
      <c r="D54" s="44">
        <v>2</v>
      </c>
      <c r="E54" s="45">
        <f>LOOKUP(A54,'Cenovnik - R'!$A$4:$A$118,'Cenovnik - R'!$C$4:$C$118)</f>
        <v>2250</v>
      </c>
      <c r="F54" s="45">
        <f>LOOKUP(A54,'Cenovnik - R'!$A$4:$A$118,'Cenovnik - R'!$D$4:$D$118)</f>
        <v>2362.5</v>
      </c>
    </row>
    <row r="55" spans="1:6" ht="14.1" customHeight="1">
      <c r="A55" s="43">
        <v>39</v>
      </c>
      <c r="B55" s="42" t="s">
        <v>50</v>
      </c>
      <c r="C55" s="49" t="s">
        <v>174</v>
      </c>
      <c r="D55" s="44">
        <v>1</v>
      </c>
      <c r="E55" s="45">
        <f>LOOKUP(A55,'Cenovnik - R'!$A$4:$A$118,'Cenovnik - R'!$C$4:$C$118)</f>
        <v>23120</v>
      </c>
      <c r="F55" s="45">
        <f>LOOKUP(A55,'Cenovnik - R'!$A$4:$A$118,'Cenovnik - R'!$D$4:$D$118)</f>
        <v>24276</v>
      </c>
    </row>
    <row r="56" spans="1:6" ht="14.1" customHeight="1">
      <c r="A56" s="43">
        <v>37</v>
      </c>
      <c r="B56" s="42" t="s">
        <v>51</v>
      </c>
      <c r="C56" s="49" t="s">
        <v>174</v>
      </c>
      <c r="D56" s="44">
        <v>1</v>
      </c>
      <c r="E56" s="45">
        <f>LOOKUP(A56,'Cenovnik - R'!$A$4:$A$118,'Cenovnik - R'!$C$4:$C$118)</f>
        <v>25770</v>
      </c>
      <c r="F56" s="45">
        <f>LOOKUP(A56,'Cenovnik - R'!$A$4:$A$118,'Cenovnik - R'!$D$4:$D$118)</f>
        <v>27058.5</v>
      </c>
    </row>
    <row r="57" spans="1:6" ht="14.1" customHeight="1">
      <c r="A57" s="43">
        <v>50</v>
      </c>
      <c r="B57" s="42" t="s">
        <v>52</v>
      </c>
      <c r="C57" s="49" t="s">
        <v>174</v>
      </c>
      <c r="D57" s="44">
        <v>1</v>
      </c>
      <c r="E57" s="45">
        <f>LOOKUP(A57,'Cenovnik - R'!$A$4:$A$118,'Cenovnik - R'!$C$4:$C$118)</f>
        <v>12990</v>
      </c>
      <c r="F57" s="45">
        <f>LOOKUP(A57,'Cenovnik - R'!$A$4:$A$118,'Cenovnik - R'!$D$4:$D$118)</f>
        <v>13639.5</v>
      </c>
    </row>
    <row r="58" spans="1:6" ht="14.1" customHeight="1">
      <c r="A58" s="43">
        <v>23</v>
      </c>
      <c r="B58" s="42" t="s">
        <v>53</v>
      </c>
      <c r="C58" s="49" t="s">
        <v>174</v>
      </c>
      <c r="D58" s="44">
        <v>4</v>
      </c>
      <c r="E58" s="45">
        <f>LOOKUP(A58,'Cenovnik - R'!$A$4:$A$118,'Cenovnik - R'!$C$4:$C$118)</f>
        <v>4970</v>
      </c>
      <c r="F58" s="45">
        <f>LOOKUP(A58,'Cenovnik - R'!$A$4:$A$118,'Cenovnik - R'!$D$4:$D$118)</f>
        <v>5218.5</v>
      </c>
    </row>
    <row r="59" spans="1:6" ht="14.1" customHeight="1">
      <c r="A59" s="43">
        <v>49</v>
      </c>
      <c r="B59" s="42" t="s">
        <v>54</v>
      </c>
      <c r="C59" s="49" t="s">
        <v>174</v>
      </c>
      <c r="D59" s="44">
        <v>2</v>
      </c>
      <c r="E59" s="45">
        <f>LOOKUP(A59,'Cenovnik - R'!$A$4:$A$118,'Cenovnik - R'!$C$4:$C$118)</f>
        <v>3095</v>
      </c>
      <c r="F59" s="45">
        <f>LOOKUP(A59,'Cenovnik - R'!$A$4:$A$118,'Cenovnik - R'!$D$4:$D$118)</f>
        <v>3249.75</v>
      </c>
    </row>
    <row r="60" spans="1:6" ht="14.1" customHeight="1">
      <c r="A60" s="43">
        <v>35</v>
      </c>
      <c r="B60" s="42" t="s">
        <v>55</v>
      </c>
      <c r="C60" s="49" t="s">
        <v>174</v>
      </c>
      <c r="D60" s="44">
        <v>12</v>
      </c>
      <c r="E60" s="45">
        <f>LOOKUP(A60,'Cenovnik - R'!$A$4:$A$118,'Cenovnik - R'!$C$4:$C$118)</f>
        <v>5150</v>
      </c>
      <c r="F60" s="45">
        <f>LOOKUP(A60,'Cenovnik - R'!$A$4:$A$118,'Cenovnik - R'!$D$4:$D$118)</f>
        <v>5407.5</v>
      </c>
    </row>
    <row r="61" spans="1:6" ht="14.1" customHeight="1">
      <c r="A61" s="43">
        <v>22</v>
      </c>
      <c r="B61" s="42" t="s">
        <v>56</v>
      </c>
      <c r="C61" s="49" t="s">
        <v>174</v>
      </c>
      <c r="D61" s="44">
        <v>2</v>
      </c>
      <c r="E61" s="45">
        <f>LOOKUP(A61,'Cenovnik - R'!$A$4:$A$118,'Cenovnik - R'!$C$4:$C$118)</f>
        <v>2000</v>
      </c>
      <c r="F61" s="45">
        <f>LOOKUP(A61,'Cenovnik - R'!$A$4:$A$118,'Cenovnik - R'!$D$4:$D$118)</f>
        <v>2100</v>
      </c>
    </row>
    <row r="62" spans="1:6" ht="14.1" customHeight="1">
      <c r="A62" s="43">
        <v>38</v>
      </c>
      <c r="B62" s="42" t="s">
        <v>57</v>
      </c>
      <c r="C62" s="49" t="s">
        <v>174</v>
      </c>
      <c r="D62" s="44">
        <v>6</v>
      </c>
      <c r="E62" s="45">
        <f>LOOKUP(A62,'Cenovnik - R'!$A$4:$A$118,'Cenovnik - R'!$C$4:$C$118)</f>
        <v>4520</v>
      </c>
      <c r="F62" s="45">
        <f>LOOKUP(A62,'Cenovnik - R'!$A$4:$A$118,'Cenovnik - R'!$D$4:$D$118)</f>
        <v>4746</v>
      </c>
    </row>
    <row r="63" spans="1:6" ht="14.1" customHeight="1">
      <c r="A63" s="43">
        <v>36</v>
      </c>
      <c r="B63" s="42" t="s">
        <v>58</v>
      </c>
      <c r="C63" s="49" t="s">
        <v>174</v>
      </c>
      <c r="D63" s="44">
        <v>6</v>
      </c>
      <c r="E63" s="45">
        <f>LOOKUP(A63,'Cenovnik - R'!$A$4:$A$118,'Cenovnik - R'!$C$4:$C$118)</f>
        <v>4430</v>
      </c>
      <c r="F63" s="45">
        <f>LOOKUP(A63,'Cenovnik - R'!$A$4:$A$118,'Cenovnik - R'!$D$4:$D$118)</f>
        <v>4651.5</v>
      </c>
    </row>
    <row r="64" spans="1:6" ht="14.1" customHeight="1">
      <c r="A64" s="43">
        <v>585</v>
      </c>
      <c r="B64" s="42" t="s">
        <v>59</v>
      </c>
      <c r="C64" s="49" t="s">
        <v>174</v>
      </c>
      <c r="D64" s="44">
        <v>2</v>
      </c>
      <c r="E64" s="45">
        <f>LOOKUP(A64,'Cenovnik - R'!$A$4:$A$118,'Cenovnik - R'!$C$4:$C$118)</f>
        <v>2070</v>
      </c>
      <c r="F64" s="45">
        <f>LOOKUP(A64,'Cenovnik - R'!$A$4:$A$118,'Cenovnik - R'!$D$4:$D$118)</f>
        <v>2173.5</v>
      </c>
    </row>
    <row r="65" spans="1:6" ht="14.1" customHeight="1">
      <c r="A65" s="43">
        <v>608</v>
      </c>
      <c r="B65" s="42" t="s">
        <v>63</v>
      </c>
      <c r="C65" s="49" t="s">
        <v>174</v>
      </c>
      <c r="D65" s="44">
        <v>3</v>
      </c>
      <c r="E65" s="45">
        <f>LOOKUP(A65,'Cenovnik - R'!$A$4:$A$118,'Cenovnik - R'!$C$4:$C$118)</f>
        <v>2890</v>
      </c>
      <c r="F65" s="45">
        <f>LOOKUP(A65,'Cenovnik - R'!$A$4:$A$118,'Cenovnik - R'!$D$4:$D$118)</f>
        <v>3034.5</v>
      </c>
    </row>
    <row r="66" spans="1:6" ht="14.1" customHeight="1">
      <c r="A66" s="43">
        <v>607</v>
      </c>
      <c r="B66" s="42" t="s">
        <v>64</v>
      </c>
      <c r="C66" s="49" t="s">
        <v>174</v>
      </c>
      <c r="D66" s="44">
        <v>1</v>
      </c>
      <c r="E66" s="45">
        <f>LOOKUP(A66,'Cenovnik - R'!$A$4:$A$118,'Cenovnik - R'!$C$4:$C$118)</f>
        <v>4590</v>
      </c>
      <c r="F66" s="45">
        <f>LOOKUP(A66,'Cenovnik - R'!$A$4:$A$118,'Cenovnik - R'!$D$4:$D$118)</f>
        <v>4819.5</v>
      </c>
    </row>
    <row r="67" spans="1:6" ht="14.1" customHeight="1">
      <c r="A67" s="43">
        <v>605</v>
      </c>
      <c r="B67" s="42" t="s">
        <v>65</v>
      </c>
      <c r="C67" s="49" t="s">
        <v>174</v>
      </c>
      <c r="D67" s="44">
        <v>2</v>
      </c>
      <c r="E67" s="45">
        <f>LOOKUP(A67,'Cenovnik - R'!$A$4:$A$118,'Cenovnik - R'!$C$4:$C$118)</f>
        <v>12860</v>
      </c>
      <c r="F67" s="45">
        <f>LOOKUP(A67,'Cenovnik - R'!$A$4:$A$118,'Cenovnik - R'!$D$4:$D$118)</f>
        <v>13503</v>
      </c>
    </row>
    <row r="68" spans="1:6" ht="14.1" customHeight="1">
      <c r="A68" s="43">
        <v>609</v>
      </c>
      <c r="B68" s="42" t="s">
        <v>66</v>
      </c>
      <c r="C68" s="49" t="s">
        <v>174</v>
      </c>
      <c r="D68" s="44">
        <v>2</v>
      </c>
      <c r="E68" s="45">
        <f>LOOKUP(A68,'Cenovnik - R'!$A$4:$A$118,'Cenovnik - R'!$C$4:$C$118)</f>
        <v>10670</v>
      </c>
      <c r="F68" s="45">
        <f>LOOKUP(A68,'Cenovnik - R'!$A$4:$A$118,'Cenovnik - R'!$D$4:$D$118)</f>
        <v>11203.5</v>
      </c>
    </row>
    <row r="69" spans="1:6" ht="14.1" customHeight="1">
      <c r="A69" s="43">
        <v>474</v>
      </c>
      <c r="B69" s="42" t="s">
        <v>67</v>
      </c>
      <c r="C69" s="49" t="s">
        <v>174</v>
      </c>
      <c r="D69" s="44">
        <v>1</v>
      </c>
      <c r="E69" s="45">
        <f>LOOKUP(A69,'Cenovnik - R'!$A$4:$A$118,'Cenovnik - R'!$C$4:$C$118)</f>
        <v>18750</v>
      </c>
      <c r="F69" s="45">
        <f>LOOKUP(A69,'Cenovnik - R'!$A$4:$A$118,'Cenovnik - R'!$D$4:$D$118)</f>
        <v>19687.5</v>
      </c>
    </row>
  </sheetData>
  <mergeCells count="2">
    <mergeCell ref="A1:D1"/>
    <mergeCell ref="E1:F1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B1:K98"/>
  <sheetViews>
    <sheetView showZeros="0" topLeftCell="A64" workbookViewId="0">
      <selection activeCell="M76" sqref="M76"/>
    </sheetView>
  </sheetViews>
  <sheetFormatPr defaultRowHeight="15" outlineLevelRow="1"/>
  <cols>
    <col min="1" max="1" width="9.140625" style="18"/>
    <col min="2" max="2" width="11.140625" style="19" customWidth="1"/>
    <col min="3" max="3" width="26" style="18" customWidth="1"/>
    <col min="4" max="4" width="8" style="14" customWidth="1"/>
    <col min="5" max="5" width="9.42578125" style="18" customWidth="1"/>
    <col min="6" max="6" width="10.140625" style="20" customWidth="1"/>
    <col min="7" max="7" width="11.140625" style="20" customWidth="1"/>
    <col min="8" max="8" width="10.140625" style="20" customWidth="1"/>
    <col min="9" max="9" width="12.140625" style="20" customWidth="1"/>
    <col min="10" max="10" width="12.7109375" style="20" customWidth="1"/>
    <col min="11" max="16384" width="9.140625" style="18"/>
  </cols>
  <sheetData>
    <row r="1" spans="2:10" s="6" customFormat="1" ht="18" customHeight="1">
      <c r="B1" s="108" t="s">
        <v>183</v>
      </c>
      <c r="C1" s="108"/>
      <c r="D1" s="109"/>
      <c r="E1" s="109"/>
      <c r="F1" s="109"/>
      <c r="G1" s="109"/>
      <c r="H1" s="7"/>
      <c r="I1" s="8"/>
      <c r="J1" s="9"/>
    </row>
    <row r="2" spans="2:10" s="6" customFormat="1" ht="9" customHeight="1">
      <c r="B2" s="110" t="s">
        <v>161</v>
      </c>
      <c r="C2" s="110"/>
      <c r="D2" s="10"/>
      <c r="E2" s="10"/>
      <c r="F2" s="11"/>
      <c r="G2" s="12"/>
      <c r="H2" s="12"/>
      <c r="I2" s="13"/>
      <c r="J2" s="9"/>
    </row>
    <row r="3" spans="2:10" s="6" customFormat="1" ht="18" customHeight="1">
      <c r="B3" s="110"/>
      <c r="C3" s="110"/>
      <c r="D3" s="15" t="s">
        <v>162</v>
      </c>
      <c r="E3" s="111" t="s">
        <v>211</v>
      </c>
      <c r="F3" s="112"/>
      <c r="G3" s="12"/>
      <c r="H3" s="12"/>
      <c r="I3" s="12"/>
      <c r="J3" s="9"/>
    </row>
    <row r="4" spans="2:10" s="6" customFormat="1" ht="14.25" customHeight="1">
      <c r="B4" s="16" t="s">
        <v>163</v>
      </c>
      <c r="C4" s="17" t="s">
        <v>164</v>
      </c>
      <c r="D4" s="41" t="s">
        <v>193</v>
      </c>
      <c r="E4" s="113" t="s">
        <v>184</v>
      </c>
      <c r="F4" s="113"/>
      <c r="G4" s="113"/>
      <c r="H4" s="12"/>
      <c r="I4" s="12"/>
      <c r="J4" s="9"/>
    </row>
    <row r="5" spans="2:10" ht="12.95" customHeight="1"/>
    <row r="6" spans="2:10" s="56" customFormat="1" ht="15.75" customHeight="1">
      <c r="B6" s="114" t="s">
        <v>165</v>
      </c>
      <c r="C6" s="101" t="s">
        <v>166</v>
      </c>
      <c r="D6" s="115" t="s">
        <v>167</v>
      </c>
      <c r="E6" s="104" t="s">
        <v>168</v>
      </c>
      <c r="F6" s="103" t="s">
        <v>169</v>
      </c>
      <c r="G6" s="103" t="s">
        <v>170</v>
      </c>
      <c r="H6" s="103" t="s">
        <v>171</v>
      </c>
      <c r="I6" s="103" t="s">
        <v>172</v>
      </c>
      <c r="J6" s="104" t="s">
        <v>173</v>
      </c>
    </row>
    <row r="7" spans="2:10" s="61" customFormat="1" ht="12.75" customHeight="1">
      <c r="B7" s="114"/>
      <c r="C7" s="101"/>
      <c r="D7" s="115"/>
      <c r="E7" s="104"/>
      <c r="F7" s="103"/>
      <c r="G7" s="103"/>
      <c r="H7" s="103"/>
      <c r="I7" s="103"/>
      <c r="J7" s="104"/>
    </row>
    <row r="8" spans="2:10" s="56" customFormat="1" ht="12.95" customHeight="1" outlineLevel="1">
      <c r="B8" s="62">
        <v>1</v>
      </c>
      <c r="C8" s="57" t="s">
        <v>13</v>
      </c>
      <c r="D8" s="58" t="s">
        <v>174</v>
      </c>
      <c r="E8" s="59">
        <v>1</v>
      </c>
      <c r="F8" s="63">
        <v>21990</v>
      </c>
      <c r="G8" s="64">
        <f t="shared" ref="G8:G34" si="0">E8*F8</f>
        <v>21990</v>
      </c>
      <c r="H8" s="59">
        <v>23089.5</v>
      </c>
      <c r="I8" s="60">
        <f t="shared" ref="I8:I34" si="1">E8*H8</f>
        <v>23089.5</v>
      </c>
      <c r="J8" s="64">
        <f t="shared" ref="J8:J34" si="2">I8-G8</f>
        <v>1099.5</v>
      </c>
    </row>
    <row r="9" spans="2:10" s="56" customFormat="1" ht="12.95" customHeight="1" outlineLevel="1">
      <c r="B9" s="62">
        <v>2</v>
      </c>
      <c r="C9" s="57" t="s">
        <v>60</v>
      </c>
      <c r="D9" s="58" t="s">
        <v>174</v>
      </c>
      <c r="E9" s="59">
        <v>2</v>
      </c>
      <c r="F9" s="63">
        <v>3680</v>
      </c>
      <c r="G9" s="64">
        <f t="shared" si="0"/>
        <v>7360</v>
      </c>
      <c r="H9" s="59">
        <v>3864</v>
      </c>
      <c r="I9" s="60">
        <f t="shared" si="1"/>
        <v>7728</v>
      </c>
      <c r="J9" s="64">
        <f t="shared" si="2"/>
        <v>368</v>
      </c>
    </row>
    <row r="10" spans="2:10" s="56" customFormat="1" ht="12.95" customHeight="1" outlineLevel="1">
      <c r="B10" s="62">
        <v>3</v>
      </c>
      <c r="C10" s="57" t="s">
        <v>61</v>
      </c>
      <c r="D10" s="58" t="s">
        <v>174</v>
      </c>
      <c r="E10" s="59">
        <v>1</v>
      </c>
      <c r="F10" s="63">
        <v>10220</v>
      </c>
      <c r="G10" s="64">
        <f t="shared" si="0"/>
        <v>10220</v>
      </c>
      <c r="H10" s="59">
        <v>10731</v>
      </c>
      <c r="I10" s="60">
        <f t="shared" si="1"/>
        <v>10731</v>
      </c>
      <c r="J10" s="64">
        <f t="shared" si="2"/>
        <v>511</v>
      </c>
    </row>
    <row r="11" spans="2:10" s="56" customFormat="1" ht="12.95" customHeight="1" outlineLevel="1">
      <c r="B11" s="62">
        <v>4</v>
      </c>
      <c r="C11" s="57" t="s">
        <v>62</v>
      </c>
      <c r="D11" s="58" t="s">
        <v>174</v>
      </c>
      <c r="E11" s="65">
        <v>4</v>
      </c>
      <c r="F11" s="63">
        <v>9190</v>
      </c>
      <c r="G11" s="64">
        <f t="shared" si="0"/>
        <v>36760</v>
      </c>
      <c r="H11" s="59">
        <v>9649.5</v>
      </c>
      <c r="I11" s="60">
        <f t="shared" si="1"/>
        <v>38598</v>
      </c>
      <c r="J11" s="64">
        <f t="shared" si="2"/>
        <v>1838</v>
      </c>
    </row>
    <row r="12" spans="2:10" s="56" customFormat="1" ht="12.95" customHeight="1" outlineLevel="1">
      <c r="B12" s="62">
        <v>5</v>
      </c>
      <c r="C12" s="57" t="s">
        <v>14</v>
      </c>
      <c r="D12" s="58" t="s">
        <v>174</v>
      </c>
      <c r="E12" s="65">
        <v>2</v>
      </c>
      <c r="F12" s="63">
        <v>3790</v>
      </c>
      <c r="G12" s="64">
        <f t="shared" si="0"/>
        <v>7580</v>
      </c>
      <c r="H12" s="59">
        <v>3979.5</v>
      </c>
      <c r="I12" s="60">
        <f t="shared" si="1"/>
        <v>7959</v>
      </c>
      <c r="J12" s="64">
        <f t="shared" si="2"/>
        <v>379</v>
      </c>
    </row>
    <row r="13" spans="2:10" s="56" customFormat="1" ht="12.95" customHeight="1" outlineLevel="1">
      <c r="B13" s="62">
        <v>6</v>
      </c>
      <c r="C13" s="57" t="s">
        <v>15</v>
      </c>
      <c r="D13" s="58" t="s">
        <v>174</v>
      </c>
      <c r="E13" s="65">
        <v>2</v>
      </c>
      <c r="F13" s="63">
        <v>6790</v>
      </c>
      <c r="G13" s="64">
        <f t="shared" si="0"/>
        <v>13580</v>
      </c>
      <c r="H13" s="59">
        <v>7129.5</v>
      </c>
      <c r="I13" s="60">
        <f t="shared" si="1"/>
        <v>14259</v>
      </c>
      <c r="J13" s="64">
        <f t="shared" si="2"/>
        <v>679</v>
      </c>
    </row>
    <row r="14" spans="2:10" s="56" customFormat="1" ht="12.95" customHeight="1" outlineLevel="1">
      <c r="B14" s="62">
        <v>7</v>
      </c>
      <c r="C14" s="57" t="s">
        <v>16</v>
      </c>
      <c r="D14" s="66" t="s">
        <v>174</v>
      </c>
      <c r="E14" s="65">
        <v>3</v>
      </c>
      <c r="F14" s="63">
        <v>3790</v>
      </c>
      <c r="G14" s="64">
        <f t="shared" si="0"/>
        <v>11370</v>
      </c>
      <c r="H14" s="59">
        <v>3979.5</v>
      </c>
      <c r="I14" s="60">
        <f t="shared" si="1"/>
        <v>11938.5</v>
      </c>
      <c r="J14" s="64">
        <f t="shared" si="2"/>
        <v>568.5</v>
      </c>
    </row>
    <row r="15" spans="2:10" s="56" customFormat="1" ht="12.95" customHeight="1" outlineLevel="1">
      <c r="B15" s="62">
        <v>8</v>
      </c>
      <c r="C15" s="57" t="s">
        <v>17</v>
      </c>
      <c r="D15" s="66" t="s">
        <v>174</v>
      </c>
      <c r="E15" s="65">
        <v>3</v>
      </c>
      <c r="F15" s="63">
        <v>4540</v>
      </c>
      <c r="G15" s="64">
        <f t="shared" si="0"/>
        <v>13620</v>
      </c>
      <c r="H15" s="59">
        <v>4767</v>
      </c>
      <c r="I15" s="60">
        <f t="shared" si="1"/>
        <v>14301</v>
      </c>
      <c r="J15" s="64">
        <f t="shared" si="2"/>
        <v>681</v>
      </c>
    </row>
    <row r="16" spans="2:10" s="56" customFormat="1" ht="12.95" customHeight="1" outlineLevel="1">
      <c r="B16" s="62">
        <v>9</v>
      </c>
      <c r="C16" s="57" t="s">
        <v>18</v>
      </c>
      <c r="D16" s="66" t="s">
        <v>174</v>
      </c>
      <c r="E16" s="65">
        <v>5</v>
      </c>
      <c r="F16" s="63">
        <v>5140</v>
      </c>
      <c r="G16" s="64">
        <f t="shared" si="0"/>
        <v>25700</v>
      </c>
      <c r="H16" s="59">
        <v>5397</v>
      </c>
      <c r="I16" s="60">
        <f t="shared" si="1"/>
        <v>26985</v>
      </c>
      <c r="J16" s="64">
        <f t="shared" si="2"/>
        <v>1285</v>
      </c>
    </row>
    <row r="17" spans="2:10" s="56" customFormat="1" ht="12.95" customHeight="1" outlineLevel="1">
      <c r="B17" s="62">
        <v>10</v>
      </c>
      <c r="C17" s="57" t="s">
        <v>19</v>
      </c>
      <c r="D17" s="66" t="s">
        <v>174</v>
      </c>
      <c r="E17" s="65">
        <v>4</v>
      </c>
      <c r="F17" s="63">
        <v>3470</v>
      </c>
      <c r="G17" s="64">
        <f t="shared" si="0"/>
        <v>13880</v>
      </c>
      <c r="H17" s="59">
        <v>3643.5</v>
      </c>
      <c r="I17" s="60">
        <f t="shared" si="1"/>
        <v>14574</v>
      </c>
      <c r="J17" s="64">
        <f t="shared" si="2"/>
        <v>694</v>
      </c>
    </row>
    <row r="18" spans="2:10" s="56" customFormat="1" ht="12.95" customHeight="1" outlineLevel="1">
      <c r="B18" s="62">
        <v>11</v>
      </c>
      <c r="C18" s="57" t="s">
        <v>20</v>
      </c>
      <c r="D18" s="66" t="s">
        <v>174</v>
      </c>
      <c r="E18" s="65">
        <v>2</v>
      </c>
      <c r="F18" s="63">
        <v>4380</v>
      </c>
      <c r="G18" s="64">
        <f t="shared" si="0"/>
        <v>8760</v>
      </c>
      <c r="H18" s="59">
        <v>4599</v>
      </c>
      <c r="I18" s="60">
        <f t="shared" si="1"/>
        <v>9198</v>
      </c>
      <c r="J18" s="64">
        <f t="shared" si="2"/>
        <v>438</v>
      </c>
    </row>
    <row r="19" spans="2:10" s="56" customFormat="1" ht="12.95" customHeight="1" outlineLevel="1">
      <c r="B19" s="62">
        <v>12</v>
      </c>
      <c r="C19" s="57" t="s">
        <v>35</v>
      </c>
      <c r="D19" s="66" t="s">
        <v>174</v>
      </c>
      <c r="E19" s="65">
        <v>2</v>
      </c>
      <c r="F19" s="63">
        <v>10630</v>
      </c>
      <c r="G19" s="64">
        <f t="shared" si="0"/>
        <v>21260</v>
      </c>
      <c r="H19" s="59">
        <v>11161.5</v>
      </c>
      <c r="I19" s="60">
        <f t="shared" si="1"/>
        <v>22323</v>
      </c>
      <c r="J19" s="64">
        <f t="shared" si="2"/>
        <v>1063</v>
      </c>
    </row>
    <row r="20" spans="2:10" s="56" customFormat="1" ht="12.95" customHeight="1" outlineLevel="1">
      <c r="B20" s="62">
        <v>13</v>
      </c>
      <c r="C20" s="57" t="s">
        <v>36</v>
      </c>
      <c r="D20" s="66" t="s">
        <v>174</v>
      </c>
      <c r="E20" s="65">
        <v>1</v>
      </c>
      <c r="F20" s="63">
        <v>14995</v>
      </c>
      <c r="G20" s="64">
        <f t="shared" si="0"/>
        <v>14995</v>
      </c>
      <c r="H20" s="59">
        <v>15744.75</v>
      </c>
      <c r="I20" s="60">
        <f t="shared" si="1"/>
        <v>15744.75</v>
      </c>
      <c r="J20" s="64">
        <f t="shared" si="2"/>
        <v>749.75</v>
      </c>
    </row>
    <row r="21" spans="2:10" s="56" customFormat="1" ht="12.95" customHeight="1" outlineLevel="1">
      <c r="B21" s="62">
        <v>14</v>
      </c>
      <c r="C21" s="57" t="s">
        <v>37</v>
      </c>
      <c r="D21" s="66" t="s">
        <v>174</v>
      </c>
      <c r="E21" s="65">
        <v>1</v>
      </c>
      <c r="F21" s="59">
        <v>6295</v>
      </c>
      <c r="G21" s="64">
        <f t="shared" si="0"/>
        <v>6295</v>
      </c>
      <c r="H21" s="59">
        <v>6609.75</v>
      </c>
      <c r="I21" s="60">
        <f t="shared" si="1"/>
        <v>6609.75</v>
      </c>
      <c r="J21" s="64">
        <f t="shared" si="2"/>
        <v>314.75</v>
      </c>
    </row>
    <row r="22" spans="2:10" s="56" customFormat="1" ht="12.95" customHeight="1" outlineLevel="1">
      <c r="B22" s="62">
        <v>15</v>
      </c>
      <c r="C22" s="57" t="s">
        <v>38</v>
      </c>
      <c r="D22" s="66" t="s">
        <v>174</v>
      </c>
      <c r="E22" s="65">
        <v>1</v>
      </c>
      <c r="F22" s="59">
        <v>9400</v>
      </c>
      <c r="G22" s="64">
        <f t="shared" si="0"/>
        <v>9400</v>
      </c>
      <c r="H22" s="59">
        <v>9870</v>
      </c>
      <c r="I22" s="60">
        <f t="shared" si="1"/>
        <v>9870</v>
      </c>
      <c r="J22" s="64">
        <f t="shared" si="2"/>
        <v>470</v>
      </c>
    </row>
    <row r="23" spans="2:10" s="56" customFormat="1" ht="12.95" customHeight="1" outlineLevel="1">
      <c r="B23" s="62">
        <v>16</v>
      </c>
      <c r="C23" s="57" t="s">
        <v>39</v>
      </c>
      <c r="D23" s="66" t="s">
        <v>174</v>
      </c>
      <c r="E23" s="65">
        <v>3</v>
      </c>
      <c r="F23" s="59">
        <v>18950</v>
      </c>
      <c r="G23" s="64">
        <f t="shared" si="0"/>
        <v>56850</v>
      </c>
      <c r="H23" s="59">
        <v>19897.5</v>
      </c>
      <c r="I23" s="60">
        <f t="shared" si="1"/>
        <v>59692.5</v>
      </c>
      <c r="J23" s="64">
        <f t="shared" si="2"/>
        <v>2842.5</v>
      </c>
    </row>
    <row r="24" spans="2:10" s="56" customFormat="1" ht="12.95" customHeight="1" outlineLevel="1">
      <c r="B24" s="62">
        <v>17</v>
      </c>
      <c r="C24" s="57" t="s">
        <v>40</v>
      </c>
      <c r="D24" s="66" t="s">
        <v>174</v>
      </c>
      <c r="E24" s="65">
        <v>5</v>
      </c>
      <c r="F24" s="59">
        <v>2530</v>
      </c>
      <c r="G24" s="64">
        <f t="shared" si="0"/>
        <v>12650</v>
      </c>
      <c r="H24" s="59">
        <v>2656.5</v>
      </c>
      <c r="I24" s="60">
        <f t="shared" si="1"/>
        <v>13282.5</v>
      </c>
      <c r="J24" s="64">
        <f t="shared" si="2"/>
        <v>632.5</v>
      </c>
    </row>
    <row r="25" spans="2:10" s="56" customFormat="1" ht="12.95" customHeight="1" outlineLevel="1">
      <c r="B25" s="62">
        <v>18</v>
      </c>
      <c r="C25" s="57" t="s">
        <v>41</v>
      </c>
      <c r="D25" s="66" t="s">
        <v>174</v>
      </c>
      <c r="E25" s="65">
        <v>2</v>
      </c>
      <c r="F25" s="59">
        <v>9530</v>
      </c>
      <c r="G25" s="64">
        <f t="shared" si="0"/>
        <v>19060</v>
      </c>
      <c r="H25" s="59">
        <v>10006.5</v>
      </c>
      <c r="I25" s="60">
        <f t="shared" si="1"/>
        <v>20013</v>
      </c>
      <c r="J25" s="64">
        <f t="shared" si="2"/>
        <v>953</v>
      </c>
    </row>
    <row r="26" spans="2:10" s="56" customFormat="1" ht="12.95" customHeight="1" outlineLevel="1">
      <c r="B26" s="62">
        <v>19</v>
      </c>
      <c r="C26" s="57" t="s">
        <v>21</v>
      </c>
      <c r="D26" s="66" t="s">
        <v>174</v>
      </c>
      <c r="E26" s="65">
        <v>4</v>
      </c>
      <c r="F26" s="59">
        <v>5350</v>
      </c>
      <c r="G26" s="64">
        <f t="shared" si="0"/>
        <v>21400</v>
      </c>
      <c r="H26" s="59">
        <v>5617.5</v>
      </c>
      <c r="I26" s="60">
        <f t="shared" si="1"/>
        <v>22470</v>
      </c>
      <c r="J26" s="64">
        <f t="shared" si="2"/>
        <v>1070</v>
      </c>
    </row>
    <row r="27" spans="2:10" s="56" customFormat="1" ht="12.95" customHeight="1" outlineLevel="1">
      <c r="B27" s="62">
        <v>20</v>
      </c>
      <c r="C27" s="57" t="s">
        <v>22</v>
      </c>
      <c r="D27" s="66" t="s">
        <v>174</v>
      </c>
      <c r="E27" s="65">
        <v>3</v>
      </c>
      <c r="F27" s="59">
        <v>3620</v>
      </c>
      <c r="G27" s="64">
        <f t="shared" si="0"/>
        <v>10860</v>
      </c>
      <c r="H27" s="59">
        <v>3801</v>
      </c>
      <c r="I27" s="60">
        <f t="shared" si="1"/>
        <v>11403</v>
      </c>
      <c r="J27" s="64">
        <f t="shared" si="2"/>
        <v>543</v>
      </c>
    </row>
    <row r="28" spans="2:10" s="56" customFormat="1" ht="12.95" customHeight="1" outlineLevel="1">
      <c r="B28" s="62">
        <v>21</v>
      </c>
      <c r="C28" s="57" t="s">
        <v>23</v>
      </c>
      <c r="D28" s="66" t="s">
        <v>174</v>
      </c>
      <c r="E28" s="65">
        <v>1</v>
      </c>
      <c r="F28" s="59">
        <v>7030</v>
      </c>
      <c r="G28" s="64">
        <f t="shared" si="0"/>
        <v>7030</v>
      </c>
      <c r="H28" s="59">
        <v>7381.5</v>
      </c>
      <c r="I28" s="60">
        <f t="shared" si="1"/>
        <v>7381.5</v>
      </c>
      <c r="J28" s="64">
        <f t="shared" si="2"/>
        <v>351.5</v>
      </c>
    </row>
    <row r="29" spans="2:10" s="56" customFormat="1" ht="12.95" customHeight="1" outlineLevel="1">
      <c r="B29" s="62">
        <v>22</v>
      </c>
      <c r="C29" s="57" t="s">
        <v>24</v>
      </c>
      <c r="D29" s="66" t="s">
        <v>174</v>
      </c>
      <c r="E29" s="65">
        <v>10</v>
      </c>
      <c r="F29" s="59">
        <v>2220</v>
      </c>
      <c r="G29" s="64">
        <f t="shared" si="0"/>
        <v>22200</v>
      </c>
      <c r="H29" s="59">
        <v>2331</v>
      </c>
      <c r="I29" s="60">
        <f t="shared" si="1"/>
        <v>23310</v>
      </c>
      <c r="J29" s="64">
        <f t="shared" si="2"/>
        <v>1110</v>
      </c>
    </row>
    <row r="30" spans="2:10" s="56" customFormat="1" ht="12.95" customHeight="1" outlineLevel="1">
      <c r="B30" s="62">
        <v>23</v>
      </c>
      <c r="C30" s="57" t="s">
        <v>25</v>
      </c>
      <c r="D30" s="66" t="s">
        <v>174</v>
      </c>
      <c r="E30" s="65">
        <v>4</v>
      </c>
      <c r="F30" s="59">
        <v>3150</v>
      </c>
      <c r="G30" s="64">
        <f t="shared" si="0"/>
        <v>12600</v>
      </c>
      <c r="H30" s="59">
        <v>3307.5</v>
      </c>
      <c r="I30" s="60">
        <f t="shared" si="1"/>
        <v>13230</v>
      </c>
      <c r="J30" s="64">
        <f t="shared" si="2"/>
        <v>630</v>
      </c>
    </row>
    <row r="31" spans="2:10" s="56" customFormat="1" ht="12.95" customHeight="1" outlineLevel="1">
      <c r="B31" s="62">
        <v>24</v>
      </c>
      <c r="C31" s="57" t="s">
        <v>1</v>
      </c>
      <c r="D31" s="66" t="s">
        <v>174</v>
      </c>
      <c r="E31" s="65">
        <v>3</v>
      </c>
      <c r="F31" s="59">
        <v>7460</v>
      </c>
      <c r="G31" s="64">
        <f t="shared" si="0"/>
        <v>22380</v>
      </c>
      <c r="H31" s="59">
        <v>7833</v>
      </c>
      <c r="I31" s="60">
        <f t="shared" si="1"/>
        <v>23499</v>
      </c>
      <c r="J31" s="64">
        <f t="shared" si="2"/>
        <v>1119</v>
      </c>
    </row>
    <row r="32" spans="2:10" s="56" customFormat="1" ht="12.95" customHeight="1" outlineLevel="1">
      <c r="B32" s="62">
        <v>25</v>
      </c>
      <c r="C32" s="57" t="s">
        <v>2</v>
      </c>
      <c r="D32" s="66" t="s">
        <v>174</v>
      </c>
      <c r="E32" s="65">
        <v>4</v>
      </c>
      <c r="F32" s="59">
        <v>6995</v>
      </c>
      <c r="G32" s="64">
        <f t="shared" si="0"/>
        <v>27980</v>
      </c>
      <c r="H32" s="59">
        <v>7344.75</v>
      </c>
      <c r="I32" s="60">
        <f t="shared" si="1"/>
        <v>29379</v>
      </c>
      <c r="J32" s="64">
        <f t="shared" si="2"/>
        <v>1399</v>
      </c>
    </row>
    <row r="33" spans="2:11" s="56" customFormat="1" ht="12.95" customHeight="1" outlineLevel="1">
      <c r="B33" s="62" t="s">
        <v>175</v>
      </c>
      <c r="C33" s="57" t="s">
        <v>3</v>
      </c>
      <c r="D33" s="66" t="s">
        <v>174</v>
      </c>
      <c r="E33" s="65">
        <v>1</v>
      </c>
      <c r="F33" s="59">
        <v>18050</v>
      </c>
      <c r="G33" s="64">
        <f t="shared" si="0"/>
        <v>18050</v>
      </c>
      <c r="H33" s="59">
        <v>18952.5</v>
      </c>
      <c r="I33" s="60">
        <f t="shared" si="1"/>
        <v>18952.5</v>
      </c>
      <c r="J33" s="64">
        <f t="shared" si="2"/>
        <v>902.5</v>
      </c>
    </row>
    <row r="34" spans="2:11" s="56" customFormat="1" ht="12.95" customHeight="1" outlineLevel="1">
      <c r="B34" s="62" t="s">
        <v>176</v>
      </c>
      <c r="C34" s="57" t="s">
        <v>4</v>
      </c>
      <c r="D34" s="66" t="s">
        <v>174</v>
      </c>
      <c r="E34" s="65">
        <v>1</v>
      </c>
      <c r="F34" s="59">
        <v>5045</v>
      </c>
      <c r="G34" s="64">
        <f t="shared" si="0"/>
        <v>5045</v>
      </c>
      <c r="H34" s="59">
        <v>5297.25</v>
      </c>
      <c r="I34" s="60">
        <f t="shared" si="1"/>
        <v>5297.25</v>
      </c>
      <c r="J34" s="64">
        <f t="shared" si="2"/>
        <v>252.25</v>
      </c>
    </row>
    <row r="35" spans="2:11" s="56" customFormat="1" ht="20.25" customHeight="1" outlineLevel="1">
      <c r="B35" s="67"/>
      <c r="C35" s="68"/>
      <c r="D35" s="69"/>
      <c r="E35" s="105" t="s">
        <v>177</v>
      </c>
      <c r="F35" s="105"/>
      <c r="G35" s="70">
        <f>SUM(G8:G34)</f>
        <v>458875</v>
      </c>
      <c r="H35" s="71"/>
      <c r="I35" s="70">
        <f>SUM(I8:I34)</f>
        <v>481818.75</v>
      </c>
      <c r="J35" s="70">
        <f>SUM(J8:J34)</f>
        <v>22943.75</v>
      </c>
    </row>
    <row r="36" spans="2:11" s="21" customFormat="1" ht="12.75" customHeight="1">
      <c r="D36" s="22"/>
      <c r="E36" s="94"/>
      <c r="F36" s="94"/>
      <c r="G36" s="13"/>
      <c r="H36" s="23"/>
      <c r="I36" s="23"/>
      <c r="J36" s="24"/>
    </row>
    <row r="37" spans="2:11" s="21" customFormat="1" ht="10.5" customHeight="1">
      <c r="D37" s="25"/>
      <c r="E37" s="116"/>
      <c r="F37" s="116"/>
      <c r="G37" s="13"/>
      <c r="H37" s="23"/>
      <c r="I37" s="23"/>
      <c r="J37" s="24"/>
    </row>
    <row r="38" spans="2:11" s="56" customFormat="1" ht="12.95" customHeight="1">
      <c r="B38" s="106" t="s">
        <v>165</v>
      </c>
      <c r="C38" s="99" t="s">
        <v>166</v>
      </c>
      <c r="D38" s="101" t="s">
        <v>167</v>
      </c>
      <c r="E38" s="97" t="s">
        <v>168</v>
      </c>
      <c r="F38" s="95" t="s">
        <v>169</v>
      </c>
      <c r="G38" s="95" t="s">
        <v>170</v>
      </c>
      <c r="H38" s="95" t="s">
        <v>171</v>
      </c>
      <c r="I38" s="95" t="s">
        <v>172</v>
      </c>
      <c r="J38" s="104" t="s">
        <v>173</v>
      </c>
    </row>
    <row r="39" spans="2:11" s="56" customFormat="1" ht="12.95" customHeight="1">
      <c r="B39" s="107"/>
      <c r="C39" s="100"/>
      <c r="D39" s="102"/>
      <c r="E39" s="98"/>
      <c r="F39" s="96"/>
      <c r="G39" s="96"/>
      <c r="H39" s="96"/>
      <c r="I39" s="96"/>
      <c r="J39" s="104"/>
      <c r="K39" s="61"/>
    </row>
    <row r="40" spans="2:11" s="56" customFormat="1" ht="12.95" customHeight="1">
      <c r="B40" s="62">
        <v>1</v>
      </c>
      <c r="C40" s="73" t="s">
        <v>5</v>
      </c>
      <c r="D40" s="66" t="s">
        <v>174</v>
      </c>
      <c r="E40" s="65">
        <v>1</v>
      </c>
      <c r="F40" s="59">
        <v>10995</v>
      </c>
      <c r="G40" s="64">
        <f t="shared" ref="G40:G66" si="3">E40*F40</f>
        <v>10995</v>
      </c>
      <c r="H40" s="59">
        <v>11544.75</v>
      </c>
      <c r="I40" s="64">
        <f t="shared" ref="I40:I66" si="4">E40*H40</f>
        <v>11544.75</v>
      </c>
      <c r="J40" s="64">
        <f t="shared" ref="J40:J66" si="5">I40-G40</f>
        <v>549.75</v>
      </c>
    </row>
    <row r="41" spans="2:11" s="56" customFormat="1" ht="12.95" customHeight="1">
      <c r="B41" s="62">
        <v>2</v>
      </c>
      <c r="C41" s="73" t="s">
        <v>6</v>
      </c>
      <c r="D41" s="66" t="s">
        <v>174</v>
      </c>
      <c r="E41" s="65">
        <v>2</v>
      </c>
      <c r="F41" s="59">
        <v>3790</v>
      </c>
      <c r="G41" s="64">
        <f t="shared" si="3"/>
        <v>7580</v>
      </c>
      <c r="H41" s="59">
        <v>3979.5</v>
      </c>
      <c r="I41" s="64">
        <f t="shared" si="4"/>
        <v>7959</v>
      </c>
      <c r="J41" s="64">
        <f t="shared" si="5"/>
        <v>379</v>
      </c>
    </row>
    <row r="42" spans="2:11" s="56" customFormat="1" ht="12.95" customHeight="1">
      <c r="B42" s="62">
        <v>3</v>
      </c>
      <c r="C42" s="73" t="s">
        <v>7</v>
      </c>
      <c r="D42" s="66" t="s">
        <v>174</v>
      </c>
      <c r="E42" s="65">
        <v>1</v>
      </c>
      <c r="F42" s="59">
        <v>4250</v>
      </c>
      <c r="G42" s="64">
        <f t="shared" si="3"/>
        <v>4250</v>
      </c>
      <c r="H42" s="59">
        <v>4462.5</v>
      </c>
      <c r="I42" s="64">
        <f t="shared" si="4"/>
        <v>4462.5</v>
      </c>
      <c r="J42" s="64">
        <f t="shared" si="5"/>
        <v>212.5</v>
      </c>
    </row>
    <row r="43" spans="2:11" s="56" customFormat="1" ht="12.95" customHeight="1">
      <c r="B43" s="62">
        <v>4</v>
      </c>
      <c r="C43" s="73" t="s">
        <v>8</v>
      </c>
      <c r="D43" s="66" t="s">
        <v>174</v>
      </c>
      <c r="E43" s="65">
        <v>2</v>
      </c>
      <c r="F43" s="59">
        <v>8270</v>
      </c>
      <c r="G43" s="64">
        <f t="shared" si="3"/>
        <v>16540</v>
      </c>
      <c r="H43" s="59">
        <v>8683.5</v>
      </c>
      <c r="I43" s="64">
        <f t="shared" si="4"/>
        <v>17367</v>
      </c>
      <c r="J43" s="64">
        <f t="shared" si="5"/>
        <v>827</v>
      </c>
    </row>
    <row r="44" spans="2:11" s="56" customFormat="1" ht="12.95" customHeight="1">
      <c r="B44" s="62">
        <v>5</v>
      </c>
      <c r="C44" s="73" t="s">
        <v>9</v>
      </c>
      <c r="D44" s="66" t="s">
        <v>174</v>
      </c>
      <c r="E44" s="65">
        <v>2</v>
      </c>
      <c r="F44" s="59">
        <v>4050</v>
      </c>
      <c r="G44" s="64">
        <f t="shared" si="3"/>
        <v>8100</v>
      </c>
      <c r="H44" s="59">
        <v>4252.5</v>
      </c>
      <c r="I44" s="64">
        <f t="shared" si="4"/>
        <v>8505</v>
      </c>
      <c r="J44" s="64">
        <f t="shared" si="5"/>
        <v>405</v>
      </c>
    </row>
    <row r="45" spans="2:11" s="56" customFormat="1" ht="12.95" customHeight="1">
      <c r="B45" s="62">
        <v>6</v>
      </c>
      <c r="C45" s="73" t="s">
        <v>10</v>
      </c>
      <c r="D45" s="66" t="s">
        <v>174</v>
      </c>
      <c r="E45" s="65">
        <v>2</v>
      </c>
      <c r="F45" s="59">
        <v>4995</v>
      </c>
      <c r="G45" s="64">
        <f t="shared" si="3"/>
        <v>9990</v>
      </c>
      <c r="H45" s="59">
        <v>5244.75</v>
      </c>
      <c r="I45" s="64">
        <f t="shared" si="4"/>
        <v>10489.5</v>
      </c>
      <c r="J45" s="64">
        <f t="shared" si="5"/>
        <v>499.5</v>
      </c>
    </row>
    <row r="46" spans="2:11" s="56" customFormat="1" ht="12.95" customHeight="1">
      <c r="B46" s="62">
        <v>7</v>
      </c>
      <c r="C46" s="73" t="s">
        <v>11</v>
      </c>
      <c r="D46" s="66" t="s">
        <v>174</v>
      </c>
      <c r="E46" s="65">
        <v>3</v>
      </c>
      <c r="F46" s="59">
        <v>5950</v>
      </c>
      <c r="G46" s="64">
        <f t="shared" si="3"/>
        <v>17850</v>
      </c>
      <c r="H46" s="59">
        <v>6247.5</v>
      </c>
      <c r="I46" s="64">
        <f t="shared" si="4"/>
        <v>18742.5</v>
      </c>
      <c r="J46" s="64">
        <f t="shared" si="5"/>
        <v>892.5</v>
      </c>
    </row>
    <row r="47" spans="2:11" s="56" customFormat="1" ht="12.95" customHeight="1">
      <c r="B47" s="62">
        <v>8</v>
      </c>
      <c r="C47" s="73" t="s">
        <v>12</v>
      </c>
      <c r="D47" s="66" t="s">
        <v>174</v>
      </c>
      <c r="E47" s="65">
        <v>3</v>
      </c>
      <c r="F47" s="59">
        <v>5140</v>
      </c>
      <c r="G47" s="64">
        <f t="shared" si="3"/>
        <v>15420</v>
      </c>
      <c r="H47" s="59">
        <v>5397</v>
      </c>
      <c r="I47" s="64">
        <f t="shared" si="4"/>
        <v>16191</v>
      </c>
      <c r="J47" s="64">
        <f t="shared" si="5"/>
        <v>771</v>
      </c>
    </row>
    <row r="48" spans="2:11" s="56" customFormat="1" ht="12.95" customHeight="1">
      <c r="B48" s="62">
        <v>9</v>
      </c>
      <c r="C48" s="73" t="s">
        <v>26</v>
      </c>
      <c r="D48" s="66" t="s">
        <v>174</v>
      </c>
      <c r="E48" s="65">
        <v>6</v>
      </c>
      <c r="F48" s="59">
        <v>4700</v>
      </c>
      <c r="G48" s="64">
        <f t="shared" si="3"/>
        <v>28200</v>
      </c>
      <c r="H48" s="59">
        <v>4935</v>
      </c>
      <c r="I48" s="64">
        <f t="shared" si="4"/>
        <v>29610</v>
      </c>
      <c r="J48" s="64">
        <f t="shared" si="5"/>
        <v>1410</v>
      </c>
    </row>
    <row r="49" spans="2:10" s="56" customFormat="1" ht="12.95" customHeight="1">
      <c r="B49" s="62">
        <v>10</v>
      </c>
      <c r="C49" s="73" t="s">
        <v>27</v>
      </c>
      <c r="D49" s="66" t="s">
        <v>174</v>
      </c>
      <c r="E49" s="65">
        <v>3</v>
      </c>
      <c r="F49" s="59">
        <v>5080</v>
      </c>
      <c r="G49" s="64">
        <f t="shared" si="3"/>
        <v>15240</v>
      </c>
      <c r="H49" s="59">
        <v>5334</v>
      </c>
      <c r="I49" s="64">
        <f t="shared" si="4"/>
        <v>16002</v>
      </c>
      <c r="J49" s="64">
        <f t="shared" si="5"/>
        <v>762</v>
      </c>
    </row>
    <row r="50" spans="2:10" s="56" customFormat="1" ht="12.95" customHeight="1">
      <c r="B50" s="62">
        <v>11</v>
      </c>
      <c r="C50" s="73" t="s">
        <v>28</v>
      </c>
      <c r="D50" s="66" t="s">
        <v>174</v>
      </c>
      <c r="E50" s="65">
        <v>2</v>
      </c>
      <c r="F50" s="59">
        <v>18270</v>
      </c>
      <c r="G50" s="64">
        <f t="shared" si="3"/>
        <v>36540</v>
      </c>
      <c r="H50" s="59">
        <v>19183.5</v>
      </c>
      <c r="I50" s="64">
        <f t="shared" si="4"/>
        <v>38367</v>
      </c>
      <c r="J50" s="64">
        <f t="shared" si="5"/>
        <v>1827</v>
      </c>
    </row>
    <row r="51" spans="2:10" s="56" customFormat="1" ht="12.95" customHeight="1">
      <c r="B51" s="62">
        <v>12</v>
      </c>
      <c r="C51" s="73" t="s">
        <v>29</v>
      </c>
      <c r="D51" s="66" t="s">
        <v>174</v>
      </c>
      <c r="E51" s="65">
        <v>2</v>
      </c>
      <c r="F51" s="59">
        <v>6200</v>
      </c>
      <c r="G51" s="64">
        <f t="shared" si="3"/>
        <v>12400</v>
      </c>
      <c r="H51" s="59">
        <v>6510</v>
      </c>
      <c r="I51" s="64">
        <f t="shared" si="4"/>
        <v>13020</v>
      </c>
      <c r="J51" s="64">
        <f t="shared" si="5"/>
        <v>620</v>
      </c>
    </row>
    <row r="52" spans="2:10" s="56" customFormat="1" ht="12.95" customHeight="1">
      <c r="B52" s="62">
        <v>13</v>
      </c>
      <c r="C52" s="73" t="s">
        <v>30</v>
      </c>
      <c r="D52" s="66" t="s">
        <v>174</v>
      </c>
      <c r="E52" s="65">
        <v>4</v>
      </c>
      <c r="F52" s="59">
        <v>7095</v>
      </c>
      <c r="G52" s="64">
        <f t="shared" si="3"/>
        <v>28380</v>
      </c>
      <c r="H52" s="59">
        <v>7449.75</v>
      </c>
      <c r="I52" s="64">
        <f t="shared" si="4"/>
        <v>29799</v>
      </c>
      <c r="J52" s="64">
        <f t="shared" si="5"/>
        <v>1419</v>
      </c>
    </row>
    <row r="53" spans="2:10" s="56" customFormat="1" ht="12.95" customHeight="1">
      <c r="B53" s="62">
        <v>14</v>
      </c>
      <c r="C53" s="73" t="s">
        <v>31</v>
      </c>
      <c r="D53" s="66" t="s">
        <v>174</v>
      </c>
      <c r="E53" s="65">
        <v>2</v>
      </c>
      <c r="F53" s="59">
        <v>7095</v>
      </c>
      <c r="G53" s="64">
        <f t="shared" si="3"/>
        <v>14190</v>
      </c>
      <c r="H53" s="59">
        <v>7449.75</v>
      </c>
      <c r="I53" s="64">
        <f t="shared" si="4"/>
        <v>14899.5</v>
      </c>
      <c r="J53" s="64">
        <f t="shared" si="5"/>
        <v>709.5</v>
      </c>
    </row>
    <row r="54" spans="2:10" s="56" customFormat="1" ht="12.95" customHeight="1">
      <c r="B54" s="62">
        <v>15</v>
      </c>
      <c r="C54" s="73" t="s">
        <v>32</v>
      </c>
      <c r="D54" s="66" t="s">
        <v>174</v>
      </c>
      <c r="E54" s="65">
        <v>2</v>
      </c>
      <c r="F54" s="59">
        <v>6300</v>
      </c>
      <c r="G54" s="64">
        <f t="shared" si="3"/>
        <v>12600</v>
      </c>
      <c r="H54" s="59">
        <v>6615</v>
      </c>
      <c r="I54" s="64">
        <f t="shared" si="4"/>
        <v>13230</v>
      </c>
      <c r="J54" s="64">
        <f t="shared" si="5"/>
        <v>630</v>
      </c>
    </row>
    <row r="55" spans="2:10" s="56" customFormat="1" ht="12.95" customHeight="1">
      <c r="B55" s="62">
        <v>16</v>
      </c>
      <c r="C55" s="73" t="s">
        <v>33</v>
      </c>
      <c r="D55" s="66" t="s">
        <v>174</v>
      </c>
      <c r="E55" s="65">
        <v>5</v>
      </c>
      <c r="F55" s="59">
        <v>17120</v>
      </c>
      <c r="G55" s="64">
        <f t="shared" si="3"/>
        <v>85600</v>
      </c>
      <c r="H55" s="59">
        <v>17976</v>
      </c>
      <c r="I55" s="64">
        <f t="shared" si="4"/>
        <v>89880</v>
      </c>
      <c r="J55" s="64">
        <f t="shared" si="5"/>
        <v>4280</v>
      </c>
    </row>
    <row r="56" spans="2:10" s="56" customFormat="1" ht="12.95" customHeight="1">
      <c r="B56" s="62">
        <v>17</v>
      </c>
      <c r="C56" s="73" t="s">
        <v>34</v>
      </c>
      <c r="D56" s="66" t="s">
        <v>174</v>
      </c>
      <c r="E56" s="65">
        <v>1</v>
      </c>
      <c r="F56" s="59">
        <v>6590</v>
      </c>
      <c r="G56" s="64">
        <f t="shared" si="3"/>
        <v>6590</v>
      </c>
      <c r="H56" s="59">
        <v>6919.5</v>
      </c>
      <c r="I56" s="64">
        <f t="shared" si="4"/>
        <v>6919.5</v>
      </c>
      <c r="J56" s="64">
        <f t="shared" si="5"/>
        <v>329.5</v>
      </c>
    </row>
    <row r="57" spans="2:10" s="56" customFormat="1" ht="12.95" customHeight="1">
      <c r="B57" s="62">
        <v>18</v>
      </c>
      <c r="C57" s="73" t="s">
        <v>42</v>
      </c>
      <c r="D57" s="66" t="s">
        <v>174</v>
      </c>
      <c r="E57" s="65">
        <v>2</v>
      </c>
      <c r="F57" s="59">
        <v>12850</v>
      </c>
      <c r="G57" s="64">
        <f t="shared" si="3"/>
        <v>25700</v>
      </c>
      <c r="H57" s="59">
        <v>13492.5</v>
      </c>
      <c r="I57" s="64">
        <f t="shared" si="4"/>
        <v>26985</v>
      </c>
      <c r="J57" s="64">
        <f t="shared" si="5"/>
        <v>1285</v>
      </c>
    </row>
    <row r="58" spans="2:10" s="56" customFormat="1" ht="12.95" customHeight="1">
      <c r="B58" s="62">
        <v>19</v>
      </c>
      <c r="C58" s="73" t="s">
        <v>43</v>
      </c>
      <c r="D58" s="66" t="s">
        <v>174</v>
      </c>
      <c r="E58" s="65">
        <v>2</v>
      </c>
      <c r="F58" s="59">
        <v>6920</v>
      </c>
      <c r="G58" s="64">
        <f t="shared" si="3"/>
        <v>13840</v>
      </c>
      <c r="H58" s="59">
        <v>7266</v>
      </c>
      <c r="I58" s="64">
        <f t="shared" si="4"/>
        <v>14532</v>
      </c>
      <c r="J58" s="64">
        <f t="shared" si="5"/>
        <v>692</v>
      </c>
    </row>
    <row r="59" spans="2:10" s="56" customFormat="1" ht="12.95" customHeight="1">
      <c r="B59" s="62">
        <v>20</v>
      </c>
      <c r="C59" s="73" t="s">
        <v>44</v>
      </c>
      <c r="D59" s="66" t="s">
        <v>174</v>
      </c>
      <c r="E59" s="65">
        <v>3</v>
      </c>
      <c r="F59" s="59">
        <v>7230</v>
      </c>
      <c r="G59" s="64">
        <f t="shared" si="3"/>
        <v>21690</v>
      </c>
      <c r="H59" s="59">
        <v>7591.5</v>
      </c>
      <c r="I59" s="64">
        <f t="shared" si="4"/>
        <v>22774.5</v>
      </c>
      <c r="J59" s="64">
        <f t="shared" si="5"/>
        <v>1084.5</v>
      </c>
    </row>
    <row r="60" spans="2:10" s="56" customFormat="1" ht="12.95" customHeight="1">
      <c r="B60" s="62">
        <v>21</v>
      </c>
      <c r="C60" s="73" t="s">
        <v>45</v>
      </c>
      <c r="D60" s="66" t="s">
        <v>174</v>
      </c>
      <c r="E60" s="65">
        <v>2</v>
      </c>
      <c r="F60" s="59">
        <v>4750</v>
      </c>
      <c r="G60" s="64">
        <f t="shared" si="3"/>
        <v>9500</v>
      </c>
      <c r="H60" s="59">
        <v>4987.5</v>
      </c>
      <c r="I60" s="64">
        <f t="shared" si="4"/>
        <v>9975</v>
      </c>
      <c r="J60" s="64">
        <f t="shared" si="5"/>
        <v>475</v>
      </c>
    </row>
    <row r="61" spans="2:10" s="56" customFormat="1" ht="12.95" customHeight="1">
      <c r="B61" s="62">
        <v>22</v>
      </c>
      <c r="C61" s="73" t="s">
        <v>46</v>
      </c>
      <c r="D61" s="66" t="s">
        <v>174</v>
      </c>
      <c r="E61" s="65">
        <v>3</v>
      </c>
      <c r="F61" s="59">
        <v>6890</v>
      </c>
      <c r="G61" s="64">
        <f t="shared" si="3"/>
        <v>20670</v>
      </c>
      <c r="H61" s="59">
        <v>7234.5</v>
      </c>
      <c r="I61" s="64">
        <f t="shared" si="4"/>
        <v>21703.5</v>
      </c>
      <c r="J61" s="64">
        <f t="shared" si="5"/>
        <v>1033.5</v>
      </c>
    </row>
    <row r="62" spans="2:10" s="56" customFormat="1" ht="12.95" customHeight="1">
      <c r="B62" s="62">
        <v>23</v>
      </c>
      <c r="C62" s="73" t="s">
        <v>47</v>
      </c>
      <c r="D62" s="66" t="s">
        <v>174</v>
      </c>
      <c r="E62" s="65">
        <v>2</v>
      </c>
      <c r="F62" s="59">
        <v>5420</v>
      </c>
      <c r="G62" s="64">
        <f t="shared" si="3"/>
        <v>10840</v>
      </c>
      <c r="H62" s="59">
        <v>5691</v>
      </c>
      <c r="I62" s="64">
        <f t="shared" si="4"/>
        <v>11382</v>
      </c>
      <c r="J62" s="64">
        <f t="shared" si="5"/>
        <v>542</v>
      </c>
    </row>
    <row r="63" spans="2:10" s="56" customFormat="1" ht="12.95" customHeight="1">
      <c r="B63" s="62">
        <v>24</v>
      </c>
      <c r="C63" s="73" t="s">
        <v>48</v>
      </c>
      <c r="D63" s="66" t="s">
        <v>174</v>
      </c>
      <c r="E63" s="65">
        <v>3</v>
      </c>
      <c r="F63" s="59">
        <v>6850</v>
      </c>
      <c r="G63" s="64">
        <f t="shared" si="3"/>
        <v>20550</v>
      </c>
      <c r="H63" s="59">
        <v>7192.5</v>
      </c>
      <c r="I63" s="64">
        <f t="shared" si="4"/>
        <v>21577.5</v>
      </c>
      <c r="J63" s="64">
        <f t="shared" si="5"/>
        <v>1027.5</v>
      </c>
    </row>
    <row r="64" spans="2:10" s="56" customFormat="1" ht="12.95" customHeight="1">
      <c r="B64" s="62">
        <v>25</v>
      </c>
      <c r="C64" s="73" t="s">
        <v>49</v>
      </c>
      <c r="D64" s="66" t="s">
        <v>174</v>
      </c>
      <c r="E64" s="65">
        <v>2</v>
      </c>
      <c r="F64" s="59">
        <v>2250</v>
      </c>
      <c r="G64" s="64">
        <f t="shared" si="3"/>
        <v>4500</v>
      </c>
      <c r="H64" s="59">
        <v>2362.5</v>
      </c>
      <c r="I64" s="64">
        <f t="shared" si="4"/>
        <v>4725</v>
      </c>
      <c r="J64" s="64">
        <f t="shared" si="5"/>
        <v>225</v>
      </c>
    </row>
    <row r="65" spans="2:11" s="56" customFormat="1" ht="12.95" customHeight="1">
      <c r="B65" s="62" t="s">
        <v>175</v>
      </c>
      <c r="C65" s="73" t="s">
        <v>50</v>
      </c>
      <c r="D65" s="66" t="s">
        <v>174</v>
      </c>
      <c r="E65" s="65">
        <v>1</v>
      </c>
      <c r="F65" s="59">
        <v>23120</v>
      </c>
      <c r="G65" s="64">
        <f t="shared" si="3"/>
        <v>23120</v>
      </c>
      <c r="H65" s="59">
        <v>24276</v>
      </c>
      <c r="I65" s="64">
        <f t="shared" si="4"/>
        <v>24276</v>
      </c>
      <c r="J65" s="64">
        <f t="shared" si="5"/>
        <v>1156</v>
      </c>
    </row>
    <row r="66" spans="2:11" s="56" customFormat="1" ht="12.95" customHeight="1">
      <c r="B66" s="62" t="s">
        <v>176</v>
      </c>
      <c r="C66" s="73" t="s">
        <v>51</v>
      </c>
      <c r="D66" s="66" t="s">
        <v>174</v>
      </c>
      <c r="E66" s="65">
        <v>1</v>
      </c>
      <c r="F66" s="59">
        <v>25770</v>
      </c>
      <c r="G66" s="64">
        <f t="shared" si="3"/>
        <v>25770</v>
      </c>
      <c r="H66" s="59">
        <v>27058.5</v>
      </c>
      <c r="I66" s="64">
        <f t="shared" si="4"/>
        <v>27058.5</v>
      </c>
      <c r="J66" s="64">
        <f t="shared" si="5"/>
        <v>1288.5</v>
      </c>
    </row>
    <row r="67" spans="2:11" s="56" customFormat="1" ht="18" customHeight="1">
      <c r="B67" s="67"/>
      <c r="C67" s="68"/>
      <c r="D67" s="69"/>
      <c r="E67" s="105" t="s">
        <v>177</v>
      </c>
      <c r="F67" s="105"/>
      <c r="G67" s="70">
        <f>SUM(G40:G66)</f>
        <v>506645</v>
      </c>
      <c r="H67" s="71"/>
      <c r="I67" s="70">
        <f>SUM(I40:I66)</f>
        <v>531977.25</v>
      </c>
      <c r="J67" s="70">
        <f>SUM(J40:J66)</f>
        <v>25332.25</v>
      </c>
    </row>
    <row r="68" spans="2:11" s="26" customFormat="1" ht="12.95" customHeight="1">
      <c r="B68" s="21"/>
      <c r="C68" s="21"/>
      <c r="D68" s="22"/>
      <c r="E68" s="94"/>
      <c r="F68" s="94"/>
      <c r="G68" s="13"/>
      <c r="H68" s="23"/>
      <c r="I68" s="23"/>
      <c r="J68" s="24"/>
      <c r="K68" s="21"/>
    </row>
    <row r="69" spans="2:11" s="56" customFormat="1" ht="12.95" customHeight="1">
      <c r="B69" s="106" t="s">
        <v>165</v>
      </c>
      <c r="C69" s="99" t="s">
        <v>166</v>
      </c>
      <c r="D69" s="101" t="s">
        <v>167</v>
      </c>
      <c r="E69" s="97" t="s">
        <v>168</v>
      </c>
      <c r="F69" s="95" t="s">
        <v>169</v>
      </c>
      <c r="G69" s="95" t="s">
        <v>170</v>
      </c>
      <c r="H69" s="95" t="s">
        <v>171</v>
      </c>
      <c r="I69" s="95" t="s">
        <v>172</v>
      </c>
      <c r="J69" s="91" t="s">
        <v>173</v>
      </c>
    </row>
    <row r="70" spans="2:11" s="56" customFormat="1" ht="12.95" customHeight="1">
      <c r="B70" s="107"/>
      <c r="C70" s="100"/>
      <c r="D70" s="102"/>
      <c r="E70" s="98"/>
      <c r="F70" s="96"/>
      <c r="G70" s="96"/>
      <c r="H70" s="96"/>
      <c r="I70" s="96"/>
      <c r="J70" s="92"/>
    </row>
    <row r="71" spans="2:11" s="56" customFormat="1" ht="12.95" customHeight="1">
      <c r="B71" s="62">
        <v>1</v>
      </c>
      <c r="C71" s="73" t="s">
        <v>52</v>
      </c>
      <c r="D71" s="66" t="s">
        <v>174</v>
      </c>
      <c r="E71" s="65">
        <v>1</v>
      </c>
      <c r="F71" s="59">
        <v>12990</v>
      </c>
      <c r="G71" s="64">
        <f t="shared" ref="G71:G97" si="6">E71*F71</f>
        <v>12990</v>
      </c>
      <c r="H71" s="59">
        <v>13639.5</v>
      </c>
      <c r="I71" s="64">
        <f t="shared" ref="I71:I97" si="7">E71*H71</f>
        <v>13639.5</v>
      </c>
      <c r="J71" s="64">
        <f t="shared" ref="J71:J97" si="8">I71-G71</f>
        <v>649.5</v>
      </c>
    </row>
    <row r="72" spans="2:11" s="56" customFormat="1" ht="12.95" customHeight="1">
      <c r="B72" s="62">
        <v>2</v>
      </c>
      <c r="C72" s="73" t="s">
        <v>53</v>
      </c>
      <c r="D72" s="66" t="s">
        <v>174</v>
      </c>
      <c r="E72" s="65">
        <v>4</v>
      </c>
      <c r="F72" s="59">
        <v>4970</v>
      </c>
      <c r="G72" s="64">
        <f t="shared" si="6"/>
        <v>19880</v>
      </c>
      <c r="H72" s="59">
        <v>5218.5</v>
      </c>
      <c r="I72" s="64">
        <f t="shared" si="7"/>
        <v>20874</v>
      </c>
      <c r="J72" s="64">
        <f t="shared" si="8"/>
        <v>994</v>
      </c>
    </row>
    <row r="73" spans="2:11" s="56" customFormat="1" ht="12.95" customHeight="1">
      <c r="B73" s="62">
        <v>3</v>
      </c>
      <c r="C73" s="73" t="s">
        <v>54</v>
      </c>
      <c r="D73" s="66" t="s">
        <v>174</v>
      </c>
      <c r="E73" s="65">
        <v>2</v>
      </c>
      <c r="F73" s="59">
        <v>3095</v>
      </c>
      <c r="G73" s="64">
        <f t="shared" si="6"/>
        <v>6190</v>
      </c>
      <c r="H73" s="59">
        <v>3249.75</v>
      </c>
      <c r="I73" s="64">
        <f t="shared" si="7"/>
        <v>6499.5</v>
      </c>
      <c r="J73" s="64">
        <f t="shared" si="8"/>
        <v>309.5</v>
      </c>
    </row>
    <row r="74" spans="2:11" s="56" customFormat="1" ht="12.95" customHeight="1">
      <c r="B74" s="62">
        <v>4</v>
      </c>
      <c r="C74" s="73" t="s">
        <v>55</v>
      </c>
      <c r="D74" s="66" t="s">
        <v>174</v>
      </c>
      <c r="E74" s="65">
        <v>12</v>
      </c>
      <c r="F74" s="59">
        <v>5150</v>
      </c>
      <c r="G74" s="64">
        <f t="shared" si="6"/>
        <v>61800</v>
      </c>
      <c r="H74" s="59">
        <v>5407.5</v>
      </c>
      <c r="I74" s="64">
        <f t="shared" si="7"/>
        <v>64890</v>
      </c>
      <c r="J74" s="64">
        <f t="shared" si="8"/>
        <v>3090</v>
      </c>
    </row>
    <row r="75" spans="2:11" s="56" customFormat="1" ht="12.95" customHeight="1">
      <c r="B75" s="62">
        <v>5</v>
      </c>
      <c r="C75" s="73" t="s">
        <v>56</v>
      </c>
      <c r="D75" s="66" t="s">
        <v>174</v>
      </c>
      <c r="E75" s="65">
        <v>2</v>
      </c>
      <c r="F75" s="59">
        <v>2000</v>
      </c>
      <c r="G75" s="64">
        <f t="shared" si="6"/>
        <v>4000</v>
      </c>
      <c r="H75" s="59">
        <v>2100</v>
      </c>
      <c r="I75" s="64">
        <f t="shared" si="7"/>
        <v>4200</v>
      </c>
      <c r="J75" s="64">
        <f t="shared" si="8"/>
        <v>200</v>
      </c>
    </row>
    <row r="76" spans="2:11" s="56" customFormat="1" ht="12.95" customHeight="1">
      <c r="B76" s="62">
        <v>6</v>
      </c>
      <c r="C76" s="73" t="s">
        <v>57</v>
      </c>
      <c r="D76" s="66" t="s">
        <v>174</v>
      </c>
      <c r="E76" s="65">
        <v>6</v>
      </c>
      <c r="F76" s="59">
        <v>4520</v>
      </c>
      <c r="G76" s="64">
        <f t="shared" si="6"/>
        <v>27120</v>
      </c>
      <c r="H76" s="59">
        <v>4746</v>
      </c>
      <c r="I76" s="64">
        <f t="shared" si="7"/>
        <v>28476</v>
      </c>
      <c r="J76" s="64">
        <f t="shared" si="8"/>
        <v>1356</v>
      </c>
    </row>
    <row r="77" spans="2:11" s="56" customFormat="1" ht="12.95" customHeight="1">
      <c r="B77" s="62">
        <v>7</v>
      </c>
      <c r="C77" s="73" t="s">
        <v>58</v>
      </c>
      <c r="D77" s="66" t="s">
        <v>174</v>
      </c>
      <c r="E77" s="65">
        <v>6</v>
      </c>
      <c r="F77" s="59">
        <v>4430</v>
      </c>
      <c r="G77" s="64">
        <f t="shared" si="6"/>
        <v>26580</v>
      </c>
      <c r="H77" s="59">
        <v>4651.5</v>
      </c>
      <c r="I77" s="64">
        <f t="shared" si="7"/>
        <v>27909</v>
      </c>
      <c r="J77" s="64">
        <f t="shared" si="8"/>
        <v>1329</v>
      </c>
    </row>
    <row r="78" spans="2:11" s="56" customFormat="1" ht="12.95" customHeight="1">
      <c r="B78" s="62">
        <v>8</v>
      </c>
      <c r="C78" s="73" t="s">
        <v>59</v>
      </c>
      <c r="D78" s="66" t="s">
        <v>174</v>
      </c>
      <c r="E78" s="65">
        <v>2</v>
      </c>
      <c r="F78" s="59">
        <v>2070</v>
      </c>
      <c r="G78" s="64">
        <f t="shared" si="6"/>
        <v>4140</v>
      </c>
      <c r="H78" s="59">
        <v>2173.5</v>
      </c>
      <c r="I78" s="64">
        <f t="shared" si="7"/>
        <v>4347</v>
      </c>
      <c r="J78" s="64">
        <f t="shared" si="8"/>
        <v>207</v>
      </c>
    </row>
    <row r="79" spans="2:11" s="56" customFormat="1" ht="12.95" customHeight="1">
      <c r="B79" s="62">
        <v>9</v>
      </c>
      <c r="C79" s="73" t="s">
        <v>63</v>
      </c>
      <c r="D79" s="66" t="s">
        <v>174</v>
      </c>
      <c r="E79" s="65">
        <v>3</v>
      </c>
      <c r="F79" s="59">
        <v>2890</v>
      </c>
      <c r="G79" s="64">
        <f t="shared" si="6"/>
        <v>8670</v>
      </c>
      <c r="H79" s="59">
        <v>3034.5</v>
      </c>
      <c r="I79" s="64">
        <f t="shared" si="7"/>
        <v>9103.5</v>
      </c>
      <c r="J79" s="64">
        <f t="shared" si="8"/>
        <v>433.5</v>
      </c>
    </row>
    <row r="80" spans="2:11" s="56" customFormat="1" ht="12.95" customHeight="1">
      <c r="B80" s="62">
        <v>10</v>
      </c>
      <c r="C80" s="73" t="s">
        <v>64</v>
      </c>
      <c r="D80" s="66" t="s">
        <v>174</v>
      </c>
      <c r="E80" s="65">
        <v>1</v>
      </c>
      <c r="F80" s="59">
        <v>4590</v>
      </c>
      <c r="G80" s="64">
        <f t="shared" si="6"/>
        <v>4590</v>
      </c>
      <c r="H80" s="59">
        <v>4819.5</v>
      </c>
      <c r="I80" s="64">
        <f t="shared" si="7"/>
        <v>4819.5</v>
      </c>
      <c r="J80" s="64">
        <f t="shared" si="8"/>
        <v>229.5</v>
      </c>
    </row>
    <row r="81" spans="2:10" s="56" customFormat="1" ht="12.95" customHeight="1">
      <c r="B81" s="62">
        <v>11</v>
      </c>
      <c r="C81" s="73" t="s">
        <v>65</v>
      </c>
      <c r="D81" s="66" t="s">
        <v>174</v>
      </c>
      <c r="E81" s="65">
        <v>2</v>
      </c>
      <c r="F81" s="59">
        <v>12860</v>
      </c>
      <c r="G81" s="64">
        <f t="shared" si="6"/>
        <v>25720</v>
      </c>
      <c r="H81" s="59">
        <v>13503</v>
      </c>
      <c r="I81" s="64">
        <f t="shared" si="7"/>
        <v>27006</v>
      </c>
      <c r="J81" s="64">
        <f t="shared" si="8"/>
        <v>1286</v>
      </c>
    </row>
    <row r="82" spans="2:10" s="56" customFormat="1" ht="12.95" customHeight="1">
      <c r="B82" s="62">
        <v>12</v>
      </c>
      <c r="C82" s="73" t="s">
        <v>66</v>
      </c>
      <c r="D82" s="66" t="s">
        <v>174</v>
      </c>
      <c r="E82" s="65">
        <v>2</v>
      </c>
      <c r="F82" s="59">
        <v>10670</v>
      </c>
      <c r="G82" s="64">
        <f t="shared" si="6"/>
        <v>21340</v>
      </c>
      <c r="H82" s="59">
        <v>11203.5</v>
      </c>
      <c r="I82" s="64">
        <f t="shared" si="7"/>
        <v>22407</v>
      </c>
      <c r="J82" s="64">
        <f t="shared" si="8"/>
        <v>1067</v>
      </c>
    </row>
    <row r="83" spans="2:10" s="56" customFormat="1" ht="12.95" customHeight="1">
      <c r="B83" s="62">
        <v>13</v>
      </c>
      <c r="C83" s="73" t="s">
        <v>67</v>
      </c>
      <c r="D83" s="66" t="s">
        <v>174</v>
      </c>
      <c r="E83" s="65">
        <v>1</v>
      </c>
      <c r="F83" s="59">
        <v>18750</v>
      </c>
      <c r="G83" s="64">
        <f t="shared" si="6"/>
        <v>18750</v>
      </c>
      <c r="H83" s="59">
        <v>19687.5</v>
      </c>
      <c r="I83" s="64">
        <f t="shared" si="7"/>
        <v>19687.5</v>
      </c>
      <c r="J83" s="64">
        <f t="shared" si="8"/>
        <v>937.5</v>
      </c>
    </row>
    <row r="84" spans="2:10" s="56" customFormat="1" ht="12.95" customHeight="1">
      <c r="B84" s="62">
        <v>14</v>
      </c>
      <c r="C84" s="73"/>
      <c r="D84" s="66"/>
      <c r="E84" s="65"/>
      <c r="F84" s="59"/>
      <c r="G84" s="64">
        <f t="shared" si="6"/>
        <v>0</v>
      </c>
      <c r="H84" s="59"/>
      <c r="I84" s="64">
        <f t="shared" si="7"/>
        <v>0</v>
      </c>
      <c r="J84" s="64">
        <f t="shared" si="8"/>
        <v>0</v>
      </c>
    </row>
    <row r="85" spans="2:10" s="56" customFormat="1" ht="12.95" customHeight="1">
      <c r="B85" s="62">
        <v>15</v>
      </c>
      <c r="C85" s="73"/>
      <c r="D85" s="66"/>
      <c r="E85" s="65"/>
      <c r="F85" s="59"/>
      <c r="G85" s="64">
        <f t="shared" si="6"/>
        <v>0</v>
      </c>
      <c r="H85" s="59"/>
      <c r="I85" s="64">
        <f t="shared" si="7"/>
        <v>0</v>
      </c>
      <c r="J85" s="64">
        <f t="shared" si="8"/>
        <v>0</v>
      </c>
    </row>
    <row r="86" spans="2:10" s="56" customFormat="1" ht="12.95" customHeight="1">
      <c r="B86" s="62">
        <v>16</v>
      </c>
      <c r="C86" s="73"/>
      <c r="D86" s="66"/>
      <c r="E86" s="65"/>
      <c r="F86" s="59"/>
      <c r="G86" s="64">
        <f t="shared" si="6"/>
        <v>0</v>
      </c>
      <c r="H86" s="59"/>
      <c r="I86" s="64">
        <f t="shared" si="7"/>
        <v>0</v>
      </c>
      <c r="J86" s="64">
        <f t="shared" si="8"/>
        <v>0</v>
      </c>
    </row>
    <row r="87" spans="2:10" s="56" customFormat="1" ht="12.95" customHeight="1">
      <c r="B87" s="62">
        <v>17</v>
      </c>
      <c r="C87" s="73"/>
      <c r="D87" s="66"/>
      <c r="E87" s="65"/>
      <c r="F87" s="59"/>
      <c r="G87" s="64">
        <f t="shared" si="6"/>
        <v>0</v>
      </c>
      <c r="H87" s="59"/>
      <c r="I87" s="64">
        <f t="shared" si="7"/>
        <v>0</v>
      </c>
      <c r="J87" s="64">
        <f t="shared" si="8"/>
        <v>0</v>
      </c>
    </row>
    <row r="88" spans="2:10" s="56" customFormat="1" ht="12.95" customHeight="1">
      <c r="B88" s="62">
        <v>18</v>
      </c>
      <c r="C88" s="73"/>
      <c r="D88" s="66"/>
      <c r="E88" s="65"/>
      <c r="F88" s="59"/>
      <c r="G88" s="64">
        <f t="shared" si="6"/>
        <v>0</v>
      </c>
      <c r="H88" s="59"/>
      <c r="I88" s="64">
        <f t="shared" si="7"/>
        <v>0</v>
      </c>
      <c r="J88" s="64">
        <f t="shared" si="8"/>
        <v>0</v>
      </c>
    </row>
    <row r="89" spans="2:10" s="56" customFormat="1" ht="12.95" customHeight="1">
      <c r="B89" s="62">
        <v>19</v>
      </c>
      <c r="C89" s="73"/>
      <c r="D89" s="66"/>
      <c r="E89" s="65"/>
      <c r="F89" s="59"/>
      <c r="G89" s="64">
        <f t="shared" si="6"/>
        <v>0</v>
      </c>
      <c r="H89" s="59"/>
      <c r="I89" s="64">
        <f t="shared" si="7"/>
        <v>0</v>
      </c>
      <c r="J89" s="64">
        <f t="shared" si="8"/>
        <v>0</v>
      </c>
    </row>
    <row r="90" spans="2:10" s="56" customFormat="1" ht="12.95" customHeight="1">
      <c r="B90" s="62">
        <v>20</v>
      </c>
      <c r="C90" s="73"/>
      <c r="D90" s="66"/>
      <c r="E90" s="65"/>
      <c r="F90" s="59"/>
      <c r="G90" s="64">
        <f t="shared" si="6"/>
        <v>0</v>
      </c>
      <c r="H90" s="59"/>
      <c r="I90" s="64">
        <f t="shared" si="7"/>
        <v>0</v>
      </c>
      <c r="J90" s="64">
        <f t="shared" si="8"/>
        <v>0</v>
      </c>
    </row>
    <row r="91" spans="2:10" s="56" customFormat="1" ht="12.95" customHeight="1">
      <c r="B91" s="62">
        <v>21</v>
      </c>
      <c r="C91" s="73"/>
      <c r="D91" s="66"/>
      <c r="E91" s="65"/>
      <c r="F91" s="59"/>
      <c r="G91" s="64">
        <f t="shared" si="6"/>
        <v>0</v>
      </c>
      <c r="H91" s="59"/>
      <c r="I91" s="64">
        <f t="shared" si="7"/>
        <v>0</v>
      </c>
      <c r="J91" s="64">
        <f t="shared" si="8"/>
        <v>0</v>
      </c>
    </row>
    <row r="92" spans="2:10" s="56" customFormat="1" ht="12.95" customHeight="1">
      <c r="B92" s="62">
        <v>22</v>
      </c>
      <c r="C92" s="73"/>
      <c r="D92" s="66"/>
      <c r="E92" s="65"/>
      <c r="F92" s="59"/>
      <c r="G92" s="64">
        <f t="shared" si="6"/>
        <v>0</v>
      </c>
      <c r="H92" s="59"/>
      <c r="I92" s="64">
        <f t="shared" si="7"/>
        <v>0</v>
      </c>
      <c r="J92" s="64">
        <f t="shared" si="8"/>
        <v>0</v>
      </c>
    </row>
    <row r="93" spans="2:10" s="56" customFormat="1" ht="12.95" customHeight="1">
      <c r="B93" s="62">
        <v>23</v>
      </c>
      <c r="C93" s="73"/>
      <c r="D93" s="66"/>
      <c r="E93" s="65"/>
      <c r="F93" s="59"/>
      <c r="G93" s="64">
        <f t="shared" si="6"/>
        <v>0</v>
      </c>
      <c r="H93" s="59"/>
      <c r="I93" s="64">
        <f t="shared" si="7"/>
        <v>0</v>
      </c>
      <c r="J93" s="64">
        <f t="shared" si="8"/>
        <v>0</v>
      </c>
    </row>
    <row r="94" spans="2:10" s="56" customFormat="1" ht="12.95" customHeight="1">
      <c r="B94" s="62">
        <v>24</v>
      </c>
      <c r="C94" s="73"/>
      <c r="D94" s="66"/>
      <c r="E94" s="65"/>
      <c r="F94" s="59"/>
      <c r="G94" s="64">
        <f t="shared" si="6"/>
        <v>0</v>
      </c>
      <c r="H94" s="59"/>
      <c r="I94" s="64">
        <f t="shared" si="7"/>
        <v>0</v>
      </c>
      <c r="J94" s="64">
        <f t="shared" si="8"/>
        <v>0</v>
      </c>
    </row>
    <row r="95" spans="2:10" s="56" customFormat="1" ht="12.95" customHeight="1">
      <c r="B95" s="62">
        <v>25</v>
      </c>
      <c r="C95" s="73"/>
      <c r="D95" s="66"/>
      <c r="E95" s="65"/>
      <c r="F95" s="59"/>
      <c r="G95" s="64">
        <f t="shared" si="6"/>
        <v>0</v>
      </c>
      <c r="H95" s="59"/>
      <c r="I95" s="64">
        <f t="shared" si="7"/>
        <v>0</v>
      </c>
      <c r="J95" s="64">
        <f t="shared" si="8"/>
        <v>0</v>
      </c>
    </row>
    <row r="96" spans="2:10" s="56" customFormat="1" ht="12.95" customHeight="1">
      <c r="B96" s="62" t="s">
        <v>175</v>
      </c>
      <c r="C96" s="73"/>
      <c r="D96" s="66"/>
      <c r="E96" s="65"/>
      <c r="F96" s="59"/>
      <c r="G96" s="64">
        <f t="shared" si="6"/>
        <v>0</v>
      </c>
      <c r="H96" s="59"/>
      <c r="I96" s="64">
        <f t="shared" si="7"/>
        <v>0</v>
      </c>
      <c r="J96" s="64">
        <f t="shared" si="8"/>
        <v>0</v>
      </c>
    </row>
    <row r="97" spans="2:10" s="56" customFormat="1" ht="12.95" customHeight="1">
      <c r="B97" s="62" t="s">
        <v>176</v>
      </c>
      <c r="C97" s="73"/>
      <c r="D97" s="66"/>
      <c r="E97" s="65"/>
      <c r="F97" s="59"/>
      <c r="G97" s="64">
        <f t="shared" si="6"/>
        <v>0</v>
      </c>
      <c r="H97" s="59"/>
      <c r="I97" s="64">
        <f t="shared" si="7"/>
        <v>0</v>
      </c>
      <c r="J97" s="64">
        <f t="shared" si="8"/>
        <v>0</v>
      </c>
    </row>
    <row r="98" spans="2:10" s="56" customFormat="1" ht="18.75" customHeight="1">
      <c r="B98" s="67"/>
      <c r="C98" s="68"/>
      <c r="D98" s="69"/>
      <c r="E98" s="93" t="s">
        <v>177</v>
      </c>
      <c r="F98" s="93"/>
      <c r="G98" s="72">
        <f>SUM(G71:G97)</f>
        <v>241770</v>
      </c>
      <c r="H98" s="71"/>
      <c r="I98" s="72">
        <f>SUM(I71:I97)</f>
        <v>253858.5</v>
      </c>
      <c r="J98" s="72">
        <f>SUM(J71:J97)</f>
        <v>12088.5</v>
      </c>
    </row>
  </sheetData>
  <mergeCells count="38">
    <mergeCell ref="E36:F36"/>
    <mergeCell ref="B1:C1"/>
    <mergeCell ref="D1:G1"/>
    <mergeCell ref="B2:C3"/>
    <mergeCell ref="E3:F3"/>
    <mergeCell ref="E4:G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E35:F35"/>
    <mergeCell ref="E37:F37"/>
    <mergeCell ref="B38:B39"/>
    <mergeCell ref="C38:C39"/>
    <mergeCell ref="D38:D39"/>
    <mergeCell ref="E38:E39"/>
    <mergeCell ref="F38:F39"/>
    <mergeCell ref="B69:B70"/>
    <mergeCell ref="C69:C70"/>
    <mergeCell ref="D69:D70"/>
    <mergeCell ref="E69:E70"/>
    <mergeCell ref="F69:F70"/>
    <mergeCell ref="G69:G70"/>
    <mergeCell ref="H69:H70"/>
    <mergeCell ref="I69:I70"/>
    <mergeCell ref="E98:F98"/>
    <mergeCell ref="J38:J39"/>
    <mergeCell ref="J69:J70"/>
    <mergeCell ref="E68:F68"/>
    <mergeCell ref="G38:G39"/>
    <mergeCell ref="H38:H39"/>
    <mergeCell ref="I38:I39"/>
    <mergeCell ref="E67:F67"/>
  </mergeCells>
  <pageMargins left="0.42986111111111114" right="0.5" top="0.53" bottom="1.2298611111111111" header="0.38" footer="0.37986111111111115"/>
  <pageSetup paperSize="9" firstPageNumber="0" orientation="landscape" horizontalDpi="300" verticalDpi="300" r:id="rId1"/>
  <headerFooter alignWithMargins="0">
    <oddHeader>&amp;RStrana &amp;P</oddHeader>
    <oddFooter>&amp;CKomisija za popis:
1. _____________________
2. _____________________
3. _____________________&amp;RRobu primio na  rukovanje
računopolagač:
_____________________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B3:F20"/>
  <sheetViews>
    <sheetView showZeros="0" topLeftCell="A4" workbookViewId="0">
      <selection activeCell="L12" sqref="L12"/>
    </sheetView>
  </sheetViews>
  <sheetFormatPr defaultRowHeight="15.75"/>
  <cols>
    <col min="1" max="1" width="9.140625" style="27"/>
    <col min="2" max="2" width="9.140625" style="28"/>
    <col min="3" max="3" width="9.140625" style="29"/>
    <col min="4" max="4" width="4.85546875" style="29" customWidth="1"/>
    <col min="5" max="5" width="20.28515625" style="30" customWidth="1"/>
    <col min="6" max="6" width="9.140625" style="28"/>
    <col min="7" max="16384" width="9.140625" style="27"/>
  </cols>
  <sheetData>
    <row r="3" spans="2:6">
      <c r="D3" s="28" t="s">
        <v>189</v>
      </c>
    </row>
    <row r="7" spans="2:6">
      <c r="B7" s="117" t="s">
        <v>178</v>
      </c>
      <c r="C7" s="117"/>
      <c r="D7" s="117"/>
      <c r="E7" s="117"/>
      <c r="F7" s="117"/>
    </row>
    <row r="8" spans="2:6">
      <c r="B8" s="117"/>
      <c r="C8" s="117"/>
      <c r="D8" s="117"/>
      <c r="E8" s="117"/>
      <c r="F8" s="117"/>
    </row>
    <row r="9" spans="2:6">
      <c r="C9" s="117" t="s">
        <v>179</v>
      </c>
      <c r="D9" s="117"/>
      <c r="E9" s="39" t="str">
        <f>'Nivelacija - R'!E3:F3</f>
        <v>17.02.2014.</v>
      </c>
    </row>
    <row r="10" spans="2:6">
      <c r="C10" s="117" t="s">
        <v>180</v>
      </c>
      <c r="D10" s="117"/>
      <c r="E10" s="40" t="str">
        <f>'Nivelacija - R'!E4:G4</f>
        <v>"PERA" Paraćin</v>
      </c>
    </row>
    <row r="14" spans="2:6">
      <c r="C14" s="32" t="s">
        <v>181</v>
      </c>
      <c r="D14" s="32">
        <v>1</v>
      </c>
      <c r="E14" s="31">
        <f>'Nivelacija - R'!J35</f>
        <v>22943.75</v>
      </c>
    </row>
    <row r="15" spans="2:6">
      <c r="C15" s="32" t="s">
        <v>181</v>
      </c>
      <c r="D15" s="32">
        <v>2</v>
      </c>
      <c r="E15" s="31">
        <f>'Nivelacija - R'!J67</f>
        <v>25332.25</v>
      </c>
    </row>
    <row r="16" spans="2:6">
      <c r="C16" s="32" t="s">
        <v>181</v>
      </c>
      <c r="D16" s="32">
        <v>3</v>
      </c>
      <c r="E16" s="31">
        <f>'Nivelacija - R'!J98</f>
        <v>12088.5</v>
      </c>
    </row>
    <row r="20" spans="2:5" ht="16.5" thickBot="1">
      <c r="B20" s="117" t="s">
        <v>182</v>
      </c>
      <c r="C20" s="117"/>
      <c r="D20" s="117"/>
      <c r="E20" s="33">
        <f>SUM(E14:E16)</f>
        <v>60364.5</v>
      </c>
    </row>
  </sheetData>
  <mergeCells count="5">
    <mergeCell ref="B7:F7"/>
    <mergeCell ref="B8:F8"/>
    <mergeCell ref="C9:D9"/>
    <mergeCell ref="C10:D10"/>
    <mergeCell ref="B20:D20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ZADATAK</vt:lpstr>
      <vt:lpstr>Cenovnik</vt:lpstr>
      <vt:lpstr>Lookup</vt:lpstr>
      <vt:lpstr>Nivelacija</vt:lpstr>
      <vt:lpstr>Rekapitulacija</vt:lpstr>
      <vt:lpstr>Cenovnik - R</vt:lpstr>
      <vt:lpstr>Lookup - R</vt:lpstr>
      <vt:lpstr>Nivelacija - R</vt:lpstr>
      <vt:lpstr>Rekapitulacija - R</vt:lpstr>
      <vt:lpstr>PTTBrojevi</vt:lpstr>
      <vt:lpstr>Podaci</vt:lpstr>
      <vt:lpstr>Podaci - R</vt:lpstr>
      <vt:lpstr>Nivelacija!Print_Titles</vt:lpstr>
      <vt:lpstr>'Nivelacija - 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</dc:creator>
  <cp:lastModifiedBy>Corporate Edition</cp:lastModifiedBy>
  <cp:lastPrinted>2014-07-07T20:56:07Z</cp:lastPrinted>
  <dcterms:created xsi:type="dcterms:W3CDTF">2008-03-30T04:01:30Z</dcterms:created>
  <dcterms:modified xsi:type="dcterms:W3CDTF">2014-07-07T20:56:14Z</dcterms:modified>
</cp:coreProperties>
</file>